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0" yWindow="135" windowWidth="15075"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AM34"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<sst xmlns="http://schemas.openxmlformats.org/spreadsheetml/2006/main" count="1094" uniqueCount="576">
  <si>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</si>
  <si>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</si>
  <si>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</si>
  <si>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</si>
  <si>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</si>
  <si>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</si>
  <si>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</si>
  <si>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</si>
  <si>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</si>
  <si>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</si>
  <si>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</si>
  <si>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</si>
  <si>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</si>
  <si>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</si>
  <si>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</si>
  <si>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</si>
  <si>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</si>
  <si>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</si>
  <si>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</si>
  <si>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</si>
  <si>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</si>
  <si>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</si>
  <si>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</si>
  <si>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</si>
  <si>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</si>
  <si>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</si>
  <si>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</si>
  <si>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</si>
  <si>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</si>
  <si>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</si>
  <si>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</si>
  <si>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</si>
  <si>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</si>
  <si>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</si>
  <si>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</si>
  <si>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</si>
  <si>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</si>
  <si>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</si>
  <si>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</si>
  <si>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</si>
  <si>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</si>
  <si>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</si>
  <si>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</si>
  <si>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</si>
  <si>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</si>
  <si>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</si>
  <si>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</si>
  <si>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</si>
  <si>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</si>
  <si>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</si>
  <si>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</si>
  <si>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</si>
  <si>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</si>
  <si>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</si>
  <si>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</si>
  <si>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</si>
  <si>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</si>
  <si>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</si>
  <si>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</si>
  <si>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</si>
  <si>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</si>
  <si>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</si>
  <si>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</si>
  <si>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</si>
  <si>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</si>
  <si>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</si>
  <si>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</si>
  <si>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</si>
  <si>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</si>
  <si>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</si>
  <si>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</si>
  <si>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</si>
  <si>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</si>
  <si>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</si>
  <si>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</si>
  <si>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</si>
  <si>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</si>
  <si>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</si>
  <si>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</si>
  <si>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</si>
  <si>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</si>
  <si>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</si>
  <si>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九重町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</si>
  <si>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</si>
  <si>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</si>
  <si>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</si>
  <si>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</si>
  <si>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</si>
  <si>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</si>
  <si>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</si>
  <si>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</si>
  <si>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</si>
  <si>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</si>
  <si>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</si>
  <si>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</si>
  <si>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</si>
  <si>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</si>
  <si>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</si>
  <si>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</si>
  <si>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</si>
  <si>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</si>
  <si>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</si>
  <si>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</si>
  <si>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</si>
  <si>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</si>
  <si>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</si>
  <si>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</si>
  <si>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</si>
  <si>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</si>
  <si>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</si>
  <si>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</si>
  <si>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</si>
  <si>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</si>
  <si>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</si>
  <si>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</si>
  <si>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</si>
  <si>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</si>
  <si>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</si>
  <si>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</si>
  <si>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</si>
  <si>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</si>
  <si>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</si>
  <si>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</si>
  <si>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</si>
  <si>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</si>
  <si>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</si>
  <si>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</si>
  <si>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</si>
  <si>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</si>
  <si>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</si>
  <si>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</si>
  <si>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</si>
  <si>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</si>
  <si>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</si>
  <si>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</si>
  <si>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</si>
  <si>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</si>
  <si>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</si>
  <si>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</si>
  <si>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</si>
  <si>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</si>
  <si>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</si>
  <si>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</si>
  <si>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</si>
  <si>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</si>
  <si>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</si>
  <si>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</si>
  <si>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</si>
  <si>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</si>
  <si>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</si>
  <si>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</si>
  <si>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</si>
  <si>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</si>
  <si>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</si>
  <si>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</si>
  <si>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</si>
  <si>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</si>
  <si>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</si>
  <si>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</si>
  <si>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</si>
  <si>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</si>
  <si>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</si>
  <si>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</si>
  <si>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</si>
  <si>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</si>
  <si>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</si>
  <si>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</si>
  <si>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</si>
  <si>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</si>
  <si>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</si>
  <si>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</si>
  <si>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</si>
  <si>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</si>
  <si>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</si>
  <si>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</si>
  <si>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</si>
  <si>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</si>
  <si>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</si>
  <si>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</si>
  <si>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</si>
  <si>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</si>
  <si>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</si>
  <si>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</si>
  <si>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</si>
  <si>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</si>
  <si>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</si>
  <si>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</si>
  <si>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</si>
  <si>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</si>
  <si>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</si>
  <si>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</si>
  <si>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</si>
  <si>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</si>
  <si>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</si>
  <si>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大分県九重町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</si>
  <si>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</si>
  <si>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</si>
  <si>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</si>
  <si>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</si>
  <si>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</si>
  <si>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</si>
  <si>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</si>
  <si>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</si>
  <si>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</si>
  <si>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</si>
  <si>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</si>
  <si>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</si>
  <si>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</si>
  <si>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</si>
  <si>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</si>
  <si>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</si>
  <si>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</si>
  <si>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</si>
  <si>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</si>
  <si>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</si>
  <si>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</si>
  <si>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</si>
  <si>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</si>
  <si>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</si>
  <si>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</si>
  <si>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</si>
  <si>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</si>
  <si>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</si>
  <si>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</si>
  <si>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</si>
  <si>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</si>
  <si>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</si>
  <si>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</si>
  <si>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</si>
  <si>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</si>
  <si>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</si>
  <si>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</si>
  <si>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</si>
  <si>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</si>
  <si>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</si>
  <si>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</si>
  <si>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</si>
  <si>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</si>
  <si>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</si>
  <si>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</si>
  <si>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</si>
  <si>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</si>
  <si>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</si>
  <si>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</si>
  <si>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</si>
  <si>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</si>
  <si>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</si>
  <si>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</si>
  <si>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</si>
  <si>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</si>
  <si>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</si>
  <si>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</si>
  <si>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</si>
  <si>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</si>
  <si>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</si>
  <si>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</si>
  <si>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</si>
  <si>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</si>
  <si>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</si>
  <si>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</si>
  <si>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</si>
  <si>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</si>
  <si>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</si>
  <si>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</si>
  <si>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</si>
  <si>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</si>
  <si>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</si>
  <si>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</si>
  <si>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</si>
  <si>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</si>
  <si>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</si>
  <si>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</si>
  <si>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</si>
  <si>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</si>
  <si>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</si>
  <si>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</si>
  <si>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</si>
  <si>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</si>
  <si>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</si>
  <si>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</si>
  <si>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</si>
  <si>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</si>
  <si>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</si>
  <si>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</si>
  <si>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</si>
  <si>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</si>
  <si>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</si>
  <si>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</si>
  <si>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</si>
  <si>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</si>
  <si>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</si>
  <si>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</si>
  <si>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</si>
  <si>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</si>
  <si>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</si>
  <si>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</si>
  <si>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</si>
  <si>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</si>
  <si>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</si>
  <si>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</si>
  <si>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</si>
  <si>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</si>
  <si>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</si>
  <si>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</si>
  <si>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</si>
  <si>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</si>
  <si>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</si>
  <si>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</si>
  <si>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</si>
  <si>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</si>
  <si>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</si>
  <si>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</si>
  <si>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</si>
  <si>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</si>
  <si>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</si>
  <si>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</si>
  <si>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</si>
  <si>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</si>
  <si>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</si>
  <si>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</si>
  <si>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</si>
  <si>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</si>
  <si>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</si>
  <si>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</si>
  <si>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</si>
  <si>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</si>
  <si>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</si>
  <si>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</si>
  <si>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</si>
  <si>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</si>
  <si>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</si>
  <si>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</si>
  <si>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</si>
  <si>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</si>
  <si>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</si>
  <si>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</si>
  <si>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</si>
  <si>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</si>
  <si>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</si>
  <si>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</si>
  <si>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</si>
  <si>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</si>
  <si>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大分県九重町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</si>
  <si>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</si>
  <si>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</si>
  <si>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</si>
  <si>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</si>
  <si>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</si>
  <si>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</si>
  <si>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</si>
  <si>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</si>
  <si>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</si>
  <si>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</si>
  <si>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</si>
  <si>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</si>
  <si>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</si>
  <si>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</si>
  <si>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</si>
  <si>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</si>
  <si>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</si>
  <si>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</si>
  <si>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</si>
  <si>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</si>
  <si>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</si>
  <si>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</si>
  <si>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</si>
  <si>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</si>
  <si>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</si>
  <si>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</si>
  <si>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</si>
  <si>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</si>
  <si>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</si>
  <si>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</si>
  <si>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</si>
  <si>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</si>
  <si>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介護サービス事業特別会計</t>
    <phoneticPr fontId="5"/>
  </si>
  <si>
    <t>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</si>
  <si>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</si>
  <si>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</si>
  <si>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</si>
  <si>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</si>
  <si>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</si>
  <si>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</si>
  <si>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</si>
  <si>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</si>
  <si>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</si>
  <si>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</si>
  <si>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</si>
  <si>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</si>
  <si>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</si>
  <si>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</si>
  <si>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</si>
  <si>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</si>
  <si>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</si>
  <si>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</si>
  <si>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</si>
  <si>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</si>
  <si>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</si>
  <si>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</si>
  <si>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</si>
  <si>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</si>
  <si>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</si>
  <si>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</si>
  <si>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</si>
  <si>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</si>
  <si>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</si>
  <si>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</si>
  <si>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</si>
  <si>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</si>
  <si>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</si>
  <si>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</si>
  <si>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</si>
  <si>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</si>
  <si>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</si>
  <si>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</si>
  <si>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</si>
  <si>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</si>
  <si>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</si>
  <si>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</si>
  <si>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</si>
  <si>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</si>
  <si>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</si>
  <si>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</si>
  <si>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</si>
  <si>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</si>
  <si>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</si>
  <si>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</si>
  <si>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</si>
  <si>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</si>
  <si>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</si>
  <si>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</si>
  <si>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</si>
  <si>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</si>
  <si>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</si>
  <si>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</si>
  <si>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</si>
  <si>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</si>
  <si>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</si>
  <si>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</si>
  <si>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</si>
  <si>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</si>
  <si>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</si>
  <si>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</si>
  <si>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</si>
  <si>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</si>
  <si>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</si>
  <si>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</si>
  <si>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</si>
  <si>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</si>
  <si>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</si>
  <si>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</si>
  <si>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</si>
  <si>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</si>
  <si>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</si>
  <si>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</si>
  <si>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</si>
  <si>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</si>
  <si>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</si>
  <si>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</si>
  <si>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</si>
  <si>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</si>
  <si>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</si>
  <si>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</si>
  <si>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</si>
  <si>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</si>
  <si>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</si>
  <si>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</si>
  <si>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</si>
  <si>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</si>
  <si>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</si>
  <si>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</si>
  <si>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</si>
  <si>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</si>
  <si>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</si>
  <si>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</si>
  <si>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</si>
  <si>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</si>
  <si>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</si>
  <si>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</si>
  <si>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</si>
  <si>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</si>
  <si>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</si>
  <si>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</si>
  <si>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</si>
  <si>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</si>
  <si>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</si>
  <si>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</si>
  <si>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</si>
  <si>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</si>
  <si>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</si>
  <si>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</si>
  <si>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</si>
  <si>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</si>
  <si>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</si>
  <si>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</si>
  <si>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</si>
  <si>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</si>
  <si>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</si>
  <si>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</si>
  <si>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</si>
  <si>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</si>
  <si>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</si>
  <si>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</si>
  <si>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</si>
  <si>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</si>
  <si>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</si>
  <si>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</si>
  <si>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</si>
  <si>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</si>
  <si>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</si>
  <si>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</si>
  <si>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</si>
  <si>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</si>
  <si>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</si>
  <si>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</si>
  <si>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</si>
  <si>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</si>
  <si>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4.93</t>
  </si>
  <si>
    <t>▲ 4.46</t>
  </si>
  <si>
    <t>▲ 5.77</t>
  </si>
  <si>
    <t>▲ 1.23</t>
  </si>
  <si>
    <t>▲ 1.85</t>
  </si>
  <si>
    <t>一般会計</t>
  </si>
  <si>
    <t>介護保険特別会計</t>
  </si>
  <si>
    <t>国民健康保険特別会計</t>
  </si>
  <si>
    <t>水道特別会計</t>
  </si>
  <si>
    <t>飯田高原診療所特別会計</t>
  </si>
  <si>
    <t>介護サービス事業特別会計</t>
  </si>
  <si>
    <t>後期高齢者医療特別会計</t>
  </si>
  <si>
    <t>その他会計（赤字）</t>
  </si>
  <si>
    <t>その他会計（黒字）</t>
  </si>
  <si>
    <t>国民健康保険特別会計</t>
    <phoneticPr fontId="5"/>
  </si>
  <si>
    <t>-</t>
    <phoneticPr fontId="2"/>
  </si>
  <si>
    <t>基金から30百万円繰入</t>
    <phoneticPr fontId="2"/>
  </si>
  <si>
    <t>介護保険特別会計</t>
    <phoneticPr fontId="5"/>
  </si>
  <si>
    <t>後期高齢者医療特別会計</t>
    <phoneticPr fontId="5"/>
  </si>
  <si>
    <t>介護サービス事業特別会計</t>
    <phoneticPr fontId="5"/>
  </si>
  <si>
    <t>水道特別会計</t>
    <phoneticPr fontId="5"/>
  </si>
  <si>
    <t>一般会計</t>
    <phoneticPr fontId="5"/>
  </si>
  <si>
    <t>基金から793百万円繰入</t>
    <rPh sb="0" eb="2">
      <t>キキン</t>
    </rPh>
    <rPh sb="7" eb="10">
      <t>ヒャクマンエン</t>
    </rPh>
    <rPh sb="10" eb="12">
      <t>クリイレ</t>
    </rPh>
    <phoneticPr fontId="2"/>
  </si>
  <si>
    <t>飯田高原診療所特別会計</t>
    <phoneticPr fontId="5"/>
  </si>
  <si>
    <t>法非適用企業　基金から3百万円繰入</t>
    <rPh sb="7" eb="9">
      <t>キキン</t>
    </rPh>
    <rPh sb="12" eb="14">
      <t>ヒャクマン</t>
    </rPh>
    <rPh sb="14" eb="15">
      <t>エン</t>
    </rPh>
    <rPh sb="15" eb="17">
      <t>クリイレ</t>
    </rPh>
    <phoneticPr fontId="5"/>
  </si>
  <si>
    <t>大分県退職手当組合</t>
  </si>
  <si>
    <t>-</t>
    <phoneticPr fontId="2"/>
  </si>
  <si>
    <t>-</t>
    <phoneticPr fontId="2"/>
  </si>
  <si>
    <t>大分県消防補償等組合</t>
  </si>
  <si>
    <t>-</t>
    <phoneticPr fontId="2"/>
  </si>
  <si>
    <t>基金から5百万円繰入</t>
    <rPh sb="0" eb="2">
      <t>キキン</t>
    </rPh>
    <rPh sb="5" eb="7">
      <t>ヒャクマン</t>
    </rPh>
    <rPh sb="7" eb="8">
      <t>エン</t>
    </rPh>
    <rPh sb="8" eb="10">
      <t>クリイレ</t>
    </rPh>
    <phoneticPr fontId="2"/>
  </si>
  <si>
    <t>大分県交通災害共済組合（交通災害共済事業会計）</t>
    <rPh sb="12" eb="14">
      <t>コウツウ</t>
    </rPh>
    <rPh sb="14" eb="16">
      <t>サイガイ</t>
    </rPh>
    <rPh sb="16" eb="18">
      <t>キョウサイ</t>
    </rPh>
    <rPh sb="18" eb="20">
      <t>ジギョウ</t>
    </rPh>
    <rPh sb="20" eb="22">
      <t>カイケイ</t>
    </rPh>
    <phoneticPr fontId="9"/>
  </si>
  <si>
    <t>基金から8百万円繰入</t>
    <rPh sb="0" eb="2">
      <t>キキン</t>
    </rPh>
    <rPh sb="5" eb="7">
      <t>ヒャクマン</t>
    </rPh>
    <rPh sb="7" eb="8">
      <t>エン</t>
    </rPh>
    <rPh sb="8" eb="10">
      <t>クリイレ</t>
    </rPh>
    <phoneticPr fontId="2"/>
  </si>
  <si>
    <t>大分県市町村会館管理組合</t>
  </si>
  <si>
    <t>大分県後期高齢者医療広域連合（普通会計）</t>
    <rPh sb="15" eb="17">
      <t>フツウ</t>
    </rPh>
    <rPh sb="17" eb="19">
      <t>カイケイ</t>
    </rPh>
    <phoneticPr fontId="9"/>
  </si>
  <si>
    <t>基金から18百万円繰入</t>
    <rPh sb="0" eb="2">
      <t>キキン</t>
    </rPh>
    <rPh sb="6" eb="8">
      <t>ヒャクマン</t>
    </rPh>
    <rPh sb="8" eb="9">
      <t>エン</t>
    </rPh>
    <rPh sb="9" eb="11">
      <t>クリイレ</t>
    </rPh>
    <phoneticPr fontId="2"/>
  </si>
  <si>
    <t>大分県後期高齢者医療広域連合（後期高齢者医療事業会計）</t>
  </si>
  <si>
    <t>基金から210百万円繰入</t>
    <rPh sb="0" eb="2">
      <t>キキン</t>
    </rPh>
    <rPh sb="7" eb="9">
      <t>ヒャクマン</t>
    </rPh>
    <rPh sb="9" eb="10">
      <t>エン</t>
    </rPh>
    <rPh sb="10" eb="12">
      <t>クリイレ</t>
    </rPh>
    <phoneticPr fontId="2"/>
  </si>
  <si>
    <t>日田玖珠広域消防組合</t>
  </si>
  <si>
    <t>玖珠九重行政事務組合</t>
  </si>
  <si>
    <t>基金から831百万円繰入</t>
    <rPh sb="0" eb="2">
      <t>キキン</t>
    </rPh>
    <rPh sb="7" eb="9">
      <t>ヒャクマン</t>
    </rPh>
    <rPh sb="9" eb="10">
      <t>エン</t>
    </rPh>
    <rPh sb="10" eb="12">
      <t>クリイレ</t>
    </rPh>
    <phoneticPr fontId="2"/>
  </si>
  <si>
    <t>（社）大分県農業農村振興公社</t>
    <rPh sb="1" eb="2">
      <t>シャ</t>
    </rPh>
    <phoneticPr fontId="5"/>
  </si>
  <si>
    <t>-</t>
    <phoneticPr fontId="2"/>
  </si>
  <si>
    <t>県所管第三セクター</t>
    <rPh sb="0" eb="1">
      <t>ケン</t>
    </rPh>
    <rPh sb="1" eb="3">
      <t>ショカン</t>
    </rPh>
    <rPh sb="3" eb="4">
      <t>ダイ</t>
    </rPh>
    <rPh sb="4" eb="5">
      <t>3</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</si>
  <si>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</si>
  <si>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</si>
  <si>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</si>
  <si>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</si>
  <si>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</si>
  <si>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例年、将来負担比率についてはマイナスとなっている。一方で、有形固定資産減価償却率は類似団体よりも高くなっているが、主な要因としては、道路に係る有形固定減価償却率70％以上であるこ
と、橋りょう・トンネルの有形固定資産減価償却率が60％以上であることなどが挙げられる。公共施設等総合管理計画に基づき、長寿命化に取り組んでいく。</t>
    <rPh sb="1" eb="3">
      <t>レイネン</t>
    </rPh>
    <rPh sb="4" eb="6">
      <t>ショウライ</t>
    </rPh>
    <rPh sb="6" eb="8">
      <t>フタン</t>
    </rPh>
    <rPh sb="8" eb="10">
      <t>ヒリツ</t>
    </rPh>
    <rPh sb="26" eb="28">
      <t>イッポウ</t>
    </rPh>
    <rPh sb="30" eb="32">
      <t>ユウケイ</t>
    </rPh>
    <rPh sb="32" eb="34">
      <t>コテイ</t>
    </rPh>
    <rPh sb="34" eb="36">
      <t>シサン</t>
    </rPh>
    <rPh sb="36" eb="38">
      <t>ゲンカ</t>
    </rPh>
    <rPh sb="38" eb="40">
      <t>ショウキャク</t>
    </rPh>
    <rPh sb="40" eb="41">
      <t>リツ</t>
    </rPh>
    <rPh sb="42" eb="44">
      <t>ルイジ</t>
    </rPh>
    <rPh sb="44" eb="46">
      <t>ダンタイ</t>
    </rPh>
    <rPh sb="49" eb="50">
      <t>タカ</t>
    </rPh>
    <rPh sb="58" eb="59">
      <t>オモ</t>
    </rPh>
    <rPh sb="60" eb="62">
      <t>ヨウイン</t>
    </rPh>
    <rPh sb="67" eb="69">
      <t>ドウロ</t>
    </rPh>
    <rPh sb="70" eb="71">
      <t>カカ</t>
    </rPh>
    <rPh sb="72" eb="74">
      <t>ユウケイ</t>
    </rPh>
    <rPh sb="74" eb="76">
      <t>コテイ</t>
    </rPh>
    <rPh sb="76" eb="78">
      <t>ゲンカ</t>
    </rPh>
    <rPh sb="78" eb="80">
      <t>ショウキャク</t>
    </rPh>
    <rPh sb="80" eb="81">
      <t>リツ</t>
    </rPh>
    <rPh sb="84" eb="86">
      <t>イジョウ</t>
    </rPh>
    <rPh sb="93" eb="94">
      <t>キョウ</t>
    </rPh>
    <rPh sb="103" eb="111">
      <t>ユウケイコテイシサンゲンカ</t>
    </rPh>
    <rPh sb="111" eb="114">
      <t>ショウキャクリツ</t>
    </rPh>
    <rPh sb="118" eb="120">
      <t>イジョウ</t>
    </rPh>
    <rPh sb="128" eb="129">
      <t>ア</t>
    </rPh>
    <rPh sb="134" eb="136">
      <t>コウキョウ</t>
    </rPh>
    <rPh sb="136" eb="138">
      <t>シセツ</t>
    </rPh>
    <rPh sb="138" eb="139">
      <t>トウ</t>
    </rPh>
    <rPh sb="139" eb="141">
      <t>ソウゴウ</t>
    </rPh>
    <rPh sb="141" eb="143">
      <t>カンリ</t>
    </rPh>
    <rPh sb="143" eb="145">
      <t>ケイカク</t>
    </rPh>
    <rPh sb="146" eb="147">
      <t>モト</t>
    </rPh>
    <rPh sb="150" eb="151">
      <t>チョウ</t>
    </rPh>
    <rPh sb="151" eb="154">
      <t>ジュミョウカ</t>
    </rPh>
    <rPh sb="155" eb="156">
      <t>ト</t>
    </rPh>
    <rPh sb="157" eb="158">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</si>
  <si>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</si>
  <si>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</si>
  <si>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</si>
  <si>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</si>
  <si>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</si>
  <si>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</si>
  <si>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例年、将来負担比率がマイナスとなっている。また、実質公債費率については、類似団体と比較して低い水準にある。これは、普通交付税に算入される公債費の割合が高く、結果として比率が低い状況にあり、今後も低下してくるものと想定される。</t>
    <rPh sb="1" eb="3">
      <t>レイネン</t>
    </rPh>
    <rPh sb="4" eb="6">
      <t>ショウライ</t>
    </rPh>
    <rPh sb="6" eb="8">
      <t>フタン</t>
    </rPh>
    <rPh sb="8" eb="10">
      <t>ヒリツ</t>
    </rPh>
    <rPh sb="25" eb="27">
      <t>ジッシツ</t>
    </rPh>
    <rPh sb="27" eb="30">
      <t>コウサイヒ</t>
    </rPh>
    <rPh sb="30" eb="31">
      <t>リツ</t>
    </rPh>
    <rPh sb="37" eb="39">
      <t>ルイジ</t>
    </rPh>
    <rPh sb="39" eb="41">
      <t>ダンタイ</t>
    </rPh>
    <rPh sb="42" eb="44">
      <t>ヒカク</t>
    </rPh>
    <rPh sb="46" eb="47">
      <t>ヒク</t>
    </rPh>
    <rPh sb="48" eb="50">
      <t>スイジュン</t>
    </rPh>
    <rPh sb="58" eb="60">
      <t>フツウ</t>
    </rPh>
    <rPh sb="60" eb="63">
      <t>コウフゼイ</t>
    </rPh>
    <rPh sb="64" eb="66">
      <t>サンニュウ</t>
    </rPh>
    <rPh sb="69" eb="71">
      <t>コウサイ</t>
    </rPh>
    <rPh sb="71" eb="72">
      <t>ヒ</t>
    </rPh>
    <rPh sb="73" eb="75">
      <t>ワリアイ</t>
    </rPh>
    <rPh sb="76" eb="77">
      <t>タカ</t>
    </rPh>
    <rPh sb="79" eb="81">
      <t>ケッカ</t>
    </rPh>
    <rPh sb="84" eb="86">
      <t>ヒリツ</t>
    </rPh>
    <rPh sb="87" eb="88">
      <t>ヒク</t>
    </rPh>
    <rPh sb="89" eb="91">
      <t>ジョウキョウ</t>
    </rPh>
    <rPh sb="95" eb="97">
      <t>コンゴ</t>
    </rPh>
    <rPh sb="98" eb="100">
      <t>テイカ</t>
    </rPh>
    <rPh sb="107" eb="109">
      <t>ソウテイ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</si>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</sst>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134412</c:v>
                </c:pt>
                <c:pt idx="1">
                  <c:v>181311</c:v>
                </c:pt>
                <c:pt idx="2">
                  <c:v>101311</c:v>
                </c:pt>
                <c:pt idx="3">
                  <c:v>148968</c:v>
                </c:pt>
                <c:pt idx="4">
                  <c:v>188029</c:v>
                </c:pt>
              </c:numCache>
            </c:numRef>
          </c:val>
          <c:smooth val="0"/>
        </c:ser>
        <c:dLbls>
          <c:showLegendKey val="0"/>
          <c:showVal val="0"/>
          <c:showCatName val="0"/>
          <c:showSerName val="0"/>
          <c:showPercent val="0"/>
          <c:showBubbleSize val="0"/>
        </c:dLbls>
        <c:marker val="1"/>
        <c:smooth val="0"/>
        <c:axId val="84718336"/>
        <c:axId val="84720256"/>
      </c:lineChart>
      <c:catAx>
        <c:axId val="84718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720256"/>
        <c:crosses val="autoZero"/>
        <c:auto val="1"/>
        <c:lblAlgn val="ctr"/>
        <c:lblOffset val="100"/>
        <c:tickLblSkip val="1"/>
        <c:tickMarkSkip val="1"/>
        <c:noMultiLvlLbl val="0"/>
      </c:catAx>
      <c:valAx>
        <c:axId val="8472025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71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9.6199999999999992</c:v>
                </c:pt>
                <c:pt idx="1">
                  <c:v>9.84</c:v>
                </c:pt>
                <c:pt idx="2">
                  <c:v>8.58</c:v>
                </c:pt>
                <c:pt idx="3">
                  <c:v>8.58</c:v>
                </c:pt>
                <c:pt idx="4">
                  <c:v>9.1199999999999992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26.19</c:v>
                </c:pt>
                <c:pt idx="1">
                  <c:v>25.79</c:v>
                </c:pt>
                <c:pt idx="2">
                  <c:v>25.76</c:v>
                </c:pt>
                <c:pt idx="3">
                  <c:v>30.08</c:v>
                </c:pt>
                <c:pt idx="4">
                  <c:v>30.95</c:v>
                </c:pt>
              </c:numCache>
            </c:numRef>
          </c:val>
        </c:ser>
        <c:dLbls>
          <c:showLegendKey val="0"/>
          <c:showVal val="0"/>
          <c:showCatName val="0"/>
          <c:showSerName val="0"/>
          <c:showPercent val="0"/>
          <c:showBubbleSize val="0"/>
        </c:dLbls>
        <c:gapWidth val="250"/>
        <c:overlap val="100"/>
        <c:axId val="112102784"/>
        <c:axId val="11210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-4.93</c:v>
                </c:pt>
                <c:pt idx="1">
                  <c:v>-4.46</c:v>
                </c:pt>
                <c:pt idx="2">
                  <c:v>-5.77</c:v>
                </c:pt>
                <c:pt idx="3">
                  <c:v>-1.23</c:v>
                </c:pt>
                <c:pt idx="4">
                  <c:v>-1.85</c:v>
                </c:pt>
              </c:numCache>
            </c:numRef>
          </c:val>
          <c:smooth val="0"/>
        </c:ser>
        <c:dLbls>
          <c:showLegendKey val="0"/>
          <c:showVal val="0"/>
          <c:showCatName val="0"/>
          <c:showSerName val="0"/>
          <c:showPercent val="0"/>
          <c:showBubbleSize val="0"/>
        </c:dLbls>
        <c:marker val="1"/>
        <c:smooth val="0"/>
        <c:axId val="112102784"/>
        <c:axId val="112109056"/>
      </c:lineChart>
      <c:catAx>
        <c:axId val="11210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09056"/>
        <c:crosses val="autoZero"/>
        <c:auto val="1"/>
        <c:lblAlgn val="ctr"/>
        <c:lblOffset val="100"/>
        <c:tickLblSkip val="1"/>
        <c:tickMarkSkip val="1"/>
        <c:noMultiLvlLbl val="0"/>
      </c:catAx>
      <c:valAx>
        <c:axId val="11210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0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ser>
        <c:ser>
          <c:idx val="5"/>
          <c:order val="5"/>
          <c:tx>
            <c:strRef>
              <c:f>データシート!$A$32</c:f>
              <c:strCache>
                <c:ptCount val="1"/>
                <c:pt idx="0">
                  <c:v>飯田高原診療所特別会計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0.04</c:v>
                </c:pt>
                <c:pt idx="4">
                  <c:v>#N/A</c:v>
                </c:pt>
                <c:pt idx="5">
                  <c:v>0.02</c:v>
                </c:pt>
                <c:pt idx="6">
                  <c:v>#N/A</c:v>
                </c:pt>
                <c:pt idx="7">
                  <c:v>0.04</c:v>
                </c:pt>
                <c:pt idx="8">
                  <c:v>#N/A</c:v>
                </c:pt>
                <c:pt idx="9">
                  <c:v>0.09</c:v>
                </c:pt>
              </c:numCache>
            </c:numRef>
          </c:val>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0.34</c:v>
                </c:pt>
                <c:pt idx="4">
                  <c:v>#N/A</c:v>
                </c:pt>
                <c:pt idx="5">
                  <c:v>0.23</c:v>
                </c:pt>
                <c:pt idx="6">
                  <c:v>#N/A</c:v>
                </c:pt>
                <c:pt idx="7">
                  <c:v>0.15</c:v>
                </c:pt>
                <c:pt idx="8">
                  <c:v>#N/A</c:v>
                </c:pt>
                <c:pt idx="9">
                  <c:v>0.11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2.17</c:v>
                </c:pt>
                <c:pt idx="2">
                  <c:v>#N/A</c:v>
                </c:pt>
                <c:pt idx="3">
                  <c:v>0.57999999999999996</c:v>
                </c:pt>
                <c:pt idx="4">
                  <c:v>#N/A</c:v>
                </c:pt>
                <c:pt idx="5">
                  <c:v>0.15</c:v>
                </c:pt>
                <c:pt idx="6">
                  <c:v>#N/A</c:v>
                </c:pt>
                <c:pt idx="7">
                  <c:v>0.2</c:v>
                </c:pt>
                <c:pt idx="8">
                  <c:v>#N/A</c:v>
                </c:pt>
                <c:pt idx="9">
                  <c:v>0.3</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0.97</c:v>
                </c:pt>
                <c:pt idx="2">
                  <c:v>#N/A</c:v>
                </c:pt>
                <c:pt idx="3">
                  <c:v>0.68</c:v>
                </c:pt>
                <c:pt idx="4">
                  <c:v>#N/A</c:v>
                </c:pt>
                <c:pt idx="5">
                  <c:v>1.1299999999999999</c:v>
                </c:pt>
                <c:pt idx="6">
                  <c:v>#N/A</c:v>
                </c:pt>
                <c:pt idx="7">
                  <c:v>1.21</c:v>
                </c:pt>
                <c:pt idx="8">
                  <c:v>#N/A</c:v>
                </c:pt>
                <c:pt idx="9">
                  <c:v>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9.59</c:v>
                </c:pt>
                <c:pt idx="2">
                  <c:v>#N/A</c:v>
                </c:pt>
                <c:pt idx="3">
                  <c:v>9.7899999999999991</c:v>
                </c:pt>
                <c:pt idx="4">
                  <c:v>#N/A</c:v>
                </c:pt>
                <c:pt idx="5">
                  <c:v>8.5399999999999991</c:v>
                </c:pt>
                <c:pt idx="6">
                  <c:v>#N/A</c:v>
                </c:pt>
                <c:pt idx="7">
                  <c:v>8.52</c:v>
                </c:pt>
                <c:pt idx="8">
                  <c:v>#N/A</c:v>
                </c:pt>
                <c:pt idx="9">
                  <c:v>9.02</c:v>
                </c:pt>
              </c:numCache>
            </c:numRef>
          </c:val>
        </c:ser>
        <c:dLbls>
          <c:showLegendKey val="0"/>
          <c:showVal val="0"/>
          <c:showCatName val="0"/>
          <c:showSerName val="0"/>
          <c:showPercent val="0"/>
          <c:showBubbleSize val="0"/>
        </c:dLbls>
        <c:gapWidth val="150"/>
        <c:overlap val="100"/>
        <c:axId val="112572288"/>
        <c:axId val="112573824"/>
      </c:barChart>
      <c:catAx>
        <c:axId val="11257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73824"/>
        <c:crosses val="autoZero"/>
        <c:auto val="1"/>
        <c:lblAlgn val="ctr"/>
        <c:lblOffset val="100"/>
        <c:tickLblSkip val="1"/>
        <c:tickMarkSkip val="1"/>
        <c:noMultiLvlLbl val="0"/>
      </c:catAx>
      <c:valAx>
        <c:axId val="11257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72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489</c:v>
                </c:pt>
                <c:pt idx="5">
                  <c:v>563</c:v>
                </c:pt>
                <c:pt idx="8">
                  <c:v>564</c:v>
                </c:pt>
                <c:pt idx="11">
                  <c:v>565</c:v>
                </c:pt>
                <c:pt idx="14">
                  <c:v>579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73</c:v>
                </c:pt>
                <c:pt idx="3">
                  <c:v>76</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c:v>
                </c:pt>
                <c:pt idx="3">
                  <c:v>58</c:v>
                </c:pt>
                <c:pt idx="6">
                  <c:v>51</c:v>
                </c:pt>
                <c:pt idx="9">
                  <c:v>41</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c:v>
                </c:pt>
                <c:pt idx="3">
                  <c:v>18</c:v>
                </c:pt>
                <c:pt idx="6">
                  <c:v>18</c:v>
                </c:pt>
                <c:pt idx="9">
                  <c:v>18</c:v>
                </c:pt>
                <c:pt idx="12">
                  <c:v>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527</c:v>
                </c:pt>
                <c:pt idx="3">
                  <c:v>647</c:v>
                </c:pt>
                <c:pt idx="6">
                  <c:v>666</c:v>
                </c:pt>
                <c:pt idx="9">
                  <c:v>653</c:v>
                </c:pt>
                <c:pt idx="12">
                  <c:v>694</c:v>
                </c:pt>
              </c:numCache>
            </c:numRef>
          </c:val>
        </c:ser>
        <c:dLbls>
          <c:showLegendKey val="0"/>
          <c:showVal val="0"/>
          <c:showCatName val="0"/>
          <c:showSerName val="0"/>
          <c:showPercent val="0"/>
          <c:showBubbleSize val="0"/>
        </c:dLbls>
        <c:gapWidth val="100"/>
        <c:overlap val="100"/>
        <c:axId val="73397376"/>
        <c:axId val="7339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194</c:v>
                </c:pt>
                <c:pt idx="2">
                  <c:v>#N/A</c:v>
                </c:pt>
                <c:pt idx="3">
                  <c:v>#N/A</c:v>
                </c:pt>
                <c:pt idx="4">
                  <c:v>236</c:v>
                </c:pt>
                <c:pt idx="5">
                  <c:v>#N/A</c:v>
                </c:pt>
                <c:pt idx="6">
                  <c:v>#N/A</c:v>
                </c:pt>
                <c:pt idx="7">
                  <c:v>171</c:v>
                </c:pt>
                <c:pt idx="8">
                  <c:v>#N/A</c:v>
                </c:pt>
                <c:pt idx="9">
                  <c:v>#N/A</c:v>
                </c:pt>
                <c:pt idx="10">
                  <c:v>147</c:v>
                </c:pt>
                <c:pt idx="11">
                  <c:v>#N/A</c:v>
                </c:pt>
                <c:pt idx="12">
                  <c:v>#N/A</c:v>
                </c:pt>
                <c:pt idx="13">
                  <c:v>160</c:v>
                </c:pt>
                <c:pt idx="14">
                  <c:v>#N/A</c:v>
                </c:pt>
              </c:numCache>
            </c:numRef>
          </c:val>
          <c:smooth val="0"/>
        </c:ser>
        <c:dLbls>
          <c:showLegendKey val="0"/>
          <c:showVal val="0"/>
          <c:showCatName val="0"/>
          <c:showSerName val="0"/>
          <c:showPercent val="0"/>
          <c:showBubbleSize val="0"/>
        </c:dLbls>
        <c:marker val="1"/>
        <c:smooth val="0"/>
        <c:axId val="73397376"/>
        <c:axId val="73399296"/>
      </c:lineChart>
      <c:catAx>
        <c:axId val="733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399296"/>
        <c:crosses val="autoZero"/>
        <c:auto val="1"/>
        <c:lblAlgn val="ctr"/>
        <c:lblOffset val="100"/>
        <c:tickLblSkip val="1"/>
        <c:tickMarkSkip val="1"/>
        <c:noMultiLvlLbl val="0"/>
      </c:catAx>
      <c:valAx>
        <c:axId val="7339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39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4819</c:v>
                </c:pt>
                <c:pt idx="5">
                  <c:v>5387</c:v>
                </c:pt>
                <c:pt idx="8">
                  <c:v>5209</c:v>
                </c:pt>
                <c:pt idx="11">
                  <c:v>5243</c:v>
                </c:pt>
                <c:pt idx="14">
                  <c:v>5440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291</c:v>
                </c:pt>
                <c:pt idx="5">
                  <c:v>294</c:v>
                </c:pt>
                <c:pt idx="8">
                  <c:v>276</c:v>
                </c:pt>
                <c:pt idx="11">
                  <c:v>241</c:v>
                </c:pt>
                <c:pt idx="14">
                  <c:v>206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6330</c:v>
                </c:pt>
                <c:pt idx="5">
                  <c:v>6591</c:v>
                </c:pt>
                <c:pt idx="8">
                  <c:v>6971</c:v>
                </c:pt>
                <c:pt idx="11">
                  <c:v>6987</c:v>
                </c:pt>
                <c:pt idx="14">
                  <c:v>7135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1407</c:v>
                </c:pt>
                <c:pt idx="3">
                  <c:v>1140</c:v>
                </c:pt>
                <c:pt idx="6">
                  <c:v>1065</c:v>
                </c:pt>
                <c:pt idx="9">
                  <c:v>794</c:v>
                </c:pt>
                <c:pt idx="12">
                  <c:v>937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312</c:v>
                </c:pt>
                <c:pt idx="3">
                  <c:v>256</c:v>
                </c:pt>
                <c:pt idx="6">
                  <c:v>229</c:v>
                </c:pt>
                <c:pt idx="9">
                  <c:v>196</c:v>
                </c:pt>
                <c:pt idx="12">
                  <c:v>160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128</c:v>
                </c:pt>
                <c:pt idx="3">
                  <c:v>155</c:v>
                </c:pt>
                <c:pt idx="6">
                  <c:v>145</c:v>
                </c:pt>
                <c:pt idx="9">
                  <c:v>142</c:v>
                </c:pt>
                <c:pt idx="12">
                  <c:v>122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73</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6011</c:v>
                </c:pt>
                <c:pt idx="3">
                  <c:v>6404</c:v>
                </c:pt>
                <c:pt idx="6">
                  <c:v>6213</c:v>
                </c:pt>
                <c:pt idx="9">
                  <c:v>6352</c:v>
                </c:pt>
                <c:pt idx="12">
                  <c:v>6737</c:v>
                </c:pt>
              </c:numCache>
            </c:numRef>
          </c:val>
        </c:ser>
        <c:dLbls>
          <c:showLegendKey val="0"/>
          <c:showVal val="0"/>
          <c:showCatName val="0"/>
          <c:showSerName val="0"/>
          <c:showPercent val="0"/>
          <c:showBubbleSize val="0"/>
        </c:dLbls>
        <c:gapWidth val="100"/>
        <c:overlap val="100"/>
        <c:axId val="73628672"/>
        <c:axId val="73643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73628672"/>
        <c:axId val="73643136"/>
      </c:lineChart>
      <c:catAx>
        <c:axId val="736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643136"/>
        <c:crosses val="autoZero"/>
        <c:auto val="1"/>
        <c:lblAlgn val="ctr"/>
        <c:lblOffset val="100"/>
        <c:tickLblSkip val="1"/>
        <c:tickMarkSkip val="1"/>
        <c:noMultiLvlLbl val="0"/>
      </c:catAx>
      <c:valAx>
        <c:axId val="73643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6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67.599999999999994</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57.6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29467392"/>
        <c:axId val="29469312"/>
      </c:scatterChart>
      <c:valAx>
        <c:axId val="29467392"/>
        <c:scaling>
          <c:orientation val="minMax"/>
          <c:max val="69.199999999999989"/>
          <c:min val="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69312"/>
        <c:crosses val="autoZero"/>
        <c:crossBetween val="midCat"/>
      </c:valAx>
      <c:valAx>
        <c:axId val="294693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67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5.7</c:v>
                </c:pt>
                <c:pt idx="1">
                  <c:v>6</c:v>
                </c:pt>
                <c:pt idx="2">
                  <c:v>5.5</c:v>
                </c:pt>
                <c:pt idx="3">
                  <c:v>5.0999999999999996</c:v>
                </c:pt>
                <c:pt idx="4">
                  <c:v>4.4000000000000004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ser>
        <c:dLbls>
          <c:showLegendKey val="0"/>
          <c:showVal val="0"/>
          <c:showCatName val="0"/>
          <c:showSerName val="0"/>
          <c:showPercent val="0"/>
          <c:showBubbleSize val="0"/>
        </c:dLbls>
        <c:axId val="29839360"/>
        <c:axId val="29841280"/>
      </c:scatterChart>
      <c:valAx>
        <c:axId val="29839360"/>
        <c:scaling>
          <c:orientation val="minMax"/>
          <c:max val="15"/>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41280"/>
        <c:crosses val="autoZero"/>
        <c:crossBetween val="midCat"/>
      </c:valAx>
      <c:valAx>
        <c:axId val="29841280"/>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839360"/>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特徴としては、普通交付税に算入される公債費の割合が高く、結果として比率が全国的にも低い状況にある。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また、公債費の増は、過疎対策事業債及び臨時財政対策債の増であり、その他のものは例年並みで、今後についても急な変化はないものと見込んでいる。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今後は、統合中学校建設事業（平成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年度完成）等の大型事業に伴う償還が開始される平成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年度がピークを迎える見込みである。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将来負担額は、</a:t>
          </a:r>
          <a:r>
            <a:rPr lang="ja-JP" altLang="en-US" sz="1300" b="0" i="0" baseline="0">
              <a:solidFill>
                <a:schemeClr val="dk1"/>
              </a:solidFill>
              <a:effectLst/>
              <a:latin typeface="+mn-lt"/>
              <a:ea typeface="+mn-ea"/>
              <a:cs typeface="+mn-cs"/>
            </a:rPr>
            <a:t>幼保一体化施設整備事業</a:t>
          </a:r>
          <a:r>
            <a:rPr lang="ja-JP" altLang="ja-JP" sz="1300" b="0" i="0" baseline="0">
              <a:solidFill>
                <a:schemeClr val="dk1"/>
              </a:solidFill>
              <a:effectLst/>
              <a:latin typeface="+mn-lt"/>
              <a:ea typeface="+mn-ea"/>
              <a:cs typeface="+mn-cs"/>
            </a:rPr>
            <a:t>に</a:t>
          </a:r>
          <a:r>
            <a:rPr lang="ja-JP" altLang="en-US" sz="1300" b="0" i="0" baseline="0">
              <a:solidFill>
                <a:schemeClr val="dk1"/>
              </a:solidFill>
              <a:effectLst/>
              <a:latin typeface="+mn-lt"/>
              <a:ea typeface="+mn-ea"/>
              <a:cs typeface="+mn-cs"/>
            </a:rPr>
            <a:t>よる借入により</a:t>
          </a:r>
          <a:r>
            <a:rPr lang="ja-JP" altLang="ja-JP" sz="1300" b="0" i="0" baseline="0">
              <a:solidFill>
                <a:schemeClr val="dk1"/>
              </a:solidFill>
              <a:effectLst/>
              <a:latin typeface="+mn-lt"/>
              <a:ea typeface="+mn-ea"/>
              <a:cs typeface="+mn-cs"/>
            </a:rPr>
            <a:t>、地方債の現在高が増加した</a:t>
          </a:r>
          <a:r>
            <a:rPr lang="ja-JP" altLang="en-US" sz="1300" b="0" i="0" baseline="0">
              <a:solidFill>
                <a:schemeClr val="dk1"/>
              </a:solidFill>
              <a:effectLst/>
              <a:latin typeface="+mn-lt"/>
              <a:ea typeface="+mn-ea"/>
              <a:cs typeface="+mn-cs"/>
            </a:rPr>
            <a:t>ため</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前年度と比較し</a:t>
          </a:r>
          <a:r>
            <a:rPr lang="ja-JP" altLang="ja-JP" sz="1300" b="0" i="0" baseline="0">
              <a:solidFill>
                <a:schemeClr val="dk1"/>
              </a:solidFill>
              <a:effectLst/>
              <a:latin typeface="+mn-lt"/>
              <a:ea typeface="+mn-ea"/>
              <a:cs typeface="+mn-cs"/>
            </a:rPr>
            <a:t>総額</a:t>
          </a:r>
          <a:r>
            <a:rPr lang="ja-JP" altLang="en-US" sz="1300" b="0" i="0" baseline="0">
              <a:solidFill>
                <a:schemeClr val="dk1"/>
              </a:solidFill>
              <a:effectLst/>
              <a:latin typeface="+mn-lt"/>
              <a:ea typeface="+mn-ea"/>
              <a:cs typeface="+mn-cs"/>
            </a:rPr>
            <a:t>で伸びた</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充当可能財源等については、基金及び基準財政需要額</a:t>
          </a:r>
          <a:r>
            <a:rPr lang="ja-JP" altLang="en-US" sz="1300" b="0" i="0" baseline="0">
              <a:solidFill>
                <a:schemeClr val="dk1"/>
              </a:solidFill>
              <a:effectLst/>
              <a:latin typeface="+mn-lt"/>
              <a:ea typeface="+mn-ea"/>
              <a:cs typeface="+mn-cs"/>
            </a:rPr>
            <a:t>算入</a:t>
          </a:r>
          <a:r>
            <a:rPr lang="ja-JP" altLang="ja-JP" sz="1300" b="0" i="0" baseline="0">
              <a:solidFill>
                <a:schemeClr val="dk1"/>
              </a:solidFill>
              <a:effectLst/>
              <a:latin typeface="+mn-lt"/>
              <a:ea typeface="+mn-ea"/>
              <a:cs typeface="+mn-cs"/>
            </a:rPr>
            <a:t>見込額が増加しており、良好な状態といえるが、特定財源（主に使用料等）</a:t>
          </a:r>
          <a:r>
            <a:rPr lang="ja-JP" altLang="en-US" sz="1300" b="0" i="0" baseline="0">
              <a:solidFill>
                <a:schemeClr val="dk1"/>
              </a:solidFill>
              <a:effectLst/>
              <a:latin typeface="+mn-lt"/>
              <a:ea typeface="+mn-ea"/>
              <a:cs typeface="+mn-cs"/>
            </a:rPr>
            <a:t>が減少しており、</a:t>
          </a:r>
          <a:r>
            <a:rPr lang="ja-JP" altLang="ja-JP" sz="1300" b="0" i="0" baseline="0">
              <a:solidFill>
                <a:schemeClr val="dk1"/>
              </a:solidFill>
              <a:effectLst/>
              <a:latin typeface="+mn-lt"/>
              <a:ea typeface="+mn-ea"/>
              <a:cs typeface="+mn-cs"/>
            </a:rPr>
            <a:t>確保・拡大が今後の課題となる。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将来負担は、</a:t>
          </a:r>
          <a:r>
            <a:rPr lang="ja-JP" altLang="en-US" sz="1300" b="0" i="0" baseline="0">
              <a:solidFill>
                <a:schemeClr val="dk1"/>
              </a:solidFill>
              <a:effectLst/>
              <a:latin typeface="+mn-lt"/>
              <a:ea typeface="+mn-ea"/>
              <a:cs typeface="+mn-cs"/>
            </a:rPr>
            <a:t>良好な状況が続いてい</a:t>
          </a:r>
          <a:r>
            <a:rPr lang="ja-JP" altLang="ja-JP" sz="1300" b="0" i="0" baseline="0">
              <a:solidFill>
                <a:schemeClr val="dk1"/>
              </a:solidFill>
              <a:effectLst/>
              <a:latin typeface="+mn-lt"/>
              <a:ea typeface="+mn-ea"/>
              <a:cs typeface="+mn-cs"/>
            </a:rPr>
            <a:t>るが、地方債残高は、今後の大型事業により増加する見込みであり、引き続き基金残高と地方債残高とのバランスを保てるよう努める。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10,099
10,056
271.37
8,489,772
8,031,680
379,529
4,161,777
6,737,015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[ 67.6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当町では、平成</a:t>
          </a:r>
          <a:r>
            <a:rPr kumimoji="1" lang="en-US" altLang="ja-JP" sz="1100">
              <a:latin typeface="ＭＳ Ｐゴシック"/>
            </a:rPr>
            <a:t>28</a:t>
          </a:r>
          <a:r>
            <a:rPr kumimoji="1" lang="ja-JP" altLang="en-US" sz="1100">
              <a:latin typeface="ＭＳ Ｐゴシック"/>
            </a:rPr>
            <a:t>年度に策定した公共施設等総合管理計画において、公共施設等の延べ床面積を</a:t>
          </a:r>
          <a:r>
            <a:rPr kumimoji="1" lang="en-US" altLang="ja-JP" sz="1100">
              <a:latin typeface="ＭＳ Ｐゴシック"/>
            </a:rPr>
            <a:t>20</a:t>
          </a:r>
          <a:r>
            <a:rPr kumimoji="1" lang="ja-JP" altLang="en-US" sz="1100">
              <a:latin typeface="ＭＳ Ｐゴシック"/>
            </a:rPr>
            <a:t>％削減するという目標を掲げ、施設の集約化等を進めている。有形固定資産減価償却率は類似団体より高い水準にあるが、建物系施設については集約等による建替えが進み低くなっている。一方で、インフラ系施設においては高い傾向にあるため、今後更新による財政のひっ迫も予想されることから、予防保全型から事後保全型への対応の変更と長寿命化による更新費用の削減が必要になってくると考えられ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160443</xdr:rowOff>
    </xdr:from>
    <xdr:to>
      <xdr:col>3</xdr:col>
      <xdr:colOff>1170940</xdr:colOff>
      <xdr:row>35</xdr:row>
      <xdr:rowOff>42333</xdr:rowOff>
    </xdr:to>
    <xdr:cxnSp macro="">
      <xdr:nvCxnSpPr>
        <xdr:cNvPr id="70" name="直線コネクタ 69"/>
        <xdr:cNvCxnSpPr/>
      </xdr:nvCxnSpPr>
      <xdr:spPr>
        <a:xfrm flipV="1">
          <a:off x="4760595" y="5399193"/>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46160</xdr:rowOff>
    </xdr:from>
    <xdr:ext cx="405111" cy="259045"/>
    <xdr:sp macro="" textlink="">
      <xdr:nvSpPr>
        <xdr:cNvPr id="71" name="有形固定資産減価償却率最小値テキスト"/>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3</xdr:col>
      <xdr:colOff>1082675</xdr:colOff>
      <xdr:row>35</xdr:row>
      <xdr:rowOff>42333</xdr:rowOff>
    </xdr:from>
    <xdr:to>
      <xdr:col>3</xdr:col>
      <xdr:colOff>1260475</xdr:colOff>
      <xdr:row>35</xdr:row>
      <xdr:rowOff>42333</xdr:rowOff>
    </xdr:to>
    <xdr:cxnSp macro="">
      <xdr:nvCxnSpPr>
        <xdr:cNvPr id="72" name="直線コネクタ 71"/>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107120</xdr:rowOff>
    </xdr:from>
    <xdr:ext cx="405111" cy="259045"/>
    <xdr:sp macro="" textlink="">
      <xdr:nvSpPr>
        <xdr:cNvPr id="73" name="有形固定資産減価償却率最大値テキスト"/>
        <xdr:cNvSpPr txBox="1"/>
      </xdr:nvSpPr>
      <xdr:spPr>
        <a:xfrm>
          <a:off x="4813300" y="51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3</xdr:col>
      <xdr:colOff>1082675</xdr:colOff>
      <xdr:row>26</xdr:row>
      <xdr:rowOff>160443</xdr:rowOff>
    </xdr:from>
    <xdr:to>
      <xdr:col>3</xdr:col>
      <xdr:colOff>1260475</xdr:colOff>
      <xdr:row>26</xdr:row>
      <xdr:rowOff>160443</xdr:rowOff>
    </xdr:to>
    <xdr:cxnSp macro="">
      <xdr:nvCxnSpPr>
        <xdr:cNvPr id="74" name="直線コネクタ 73"/>
        <xdr:cNvCxnSpPr/>
      </xdr:nvCxnSpPr>
      <xdr:spPr>
        <a:xfrm>
          <a:off x="4673600" y="5399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121937</xdr:rowOff>
    </xdr:from>
    <xdr:ext cx="405111" cy="259045"/>
    <xdr:sp macro="" textlink="">
      <xdr:nvSpPr>
        <xdr:cNvPr id="75"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143510</xdr:rowOff>
    </xdr:from>
    <xdr:to>
      <xdr:col>3</xdr:col>
      <xdr:colOff>1222375</xdr:colOff>
      <xdr:row>31</xdr:row>
      <xdr:rowOff>73660</xdr:rowOff>
    </xdr:to>
    <xdr:sp macro="" textlink="">
      <xdr:nvSpPr>
        <xdr:cNvPr id="76" name="フローチャート : 判断 75"/>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126577</xdr:rowOff>
    </xdr:from>
    <xdr:to>
      <xdr:col>3</xdr:col>
      <xdr:colOff>1222375</xdr:colOff>
      <xdr:row>29</xdr:row>
      <xdr:rowOff>56727</xdr:rowOff>
    </xdr:to>
    <xdr:sp macro="" textlink="">
      <xdr:nvSpPr>
        <xdr:cNvPr id="82" name="円/楕円 81"/>
        <xdr:cNvSpPr/>
      </xdr:nvSpPr>
      <xdr:spPr>
        <a:xfrm>
          <a:off x="47117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149454</xdr:rowOff>
    </xdr:from>
    <xdr:ext cx="405111" cy="259045"/>
    <xdr:sp macro="" textlink="">
      <xdr:nvSpPr>
        <xdr:cNvPr id="83" name="有形固定資産減価償却率該当値テキスト"/>
        <xdr:cNvSpPr txBox="1"/>
      </xdr:nvSpPr>
      <xdr:spPr>
        <a:xfrm>
          <a:off x="4813300" y="555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10,099
10,056
271.37
8,489,772
8,031,680
379,529
4,161,777
6,737,015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43815</xdr:rowOff>
    </xdr:from>
    <xdr:to>
      <xdr:col>6</xdr:col>
      <xdr:colOff>510540</xdr:colOff>
      <xdr:row>41</xdr:row>
      <xdr:rowOff>127635</xdr:rowOff>
    </xdr:to>
    <xdr:cxnSp macro="">
      <xdr:nvCxnSpPr>
        <xdr:cNvPr id="56" name="直線コネクタ 55"/>
        <xdr:cNvCxnSpPr/>
      </xdr:nvCxnSpPr>
      <xdr:spPr>
        <a:xfrm flipV="1">
          <a:off x="4634865" y="587311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131462</xdr:rowOff>
    </xdr:from>
    <xdr:ext cx="340478" cy="259045"/>
    <xdr:sp macro="" textlink="">
      <xdr:nvSpPr>
        <xdr:cNvPr id="57" name="【道路】&#10;有形固定資産減価償却率最小値テキスト"/>
        <xdr:cNvSpPr txBox="1"/>
      </xdr:nvSpPr>
      <xdr:spPr>
        <a:xfrm>
          <a:off x="47244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422275</xdr:colOff>
      <xdr:row>41</xdr:row>
      <xdr:rowOff>127635</xdr:rowOff>
    </xdr:from>
    <xdr:to>
      <xdr:col>6</xdr:col>
      <xdr:colOff>600075</xdr:colOff>
      <xdr:row>41</xdr:row>
      <xdr:rowOff>127635</xdr:rowOff>
    </xdr:to>
    <xdr:cxnSp macro="">
      <xdr:nvCxnSpPr>
        <xdr:cNvPr id="58" name="直線コネクタ 57"/>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161942</xdr:rowOff>
    </xdr:from>
    <xdr:ext cx="405111" cy="259045"/>
    <xdr:sp macro="" textlink="">
      <xdr:nvSpPr>
        <xdr:cNvPr id="59" name="【道路】&#10;有形固定資産減価償却率最大値テキスト"/>
        <xdr:cNvSpPr txBox="1"/>
      </xdr:nvSpPr>
      <xdr:spPr>
        <a:xfrm>
          <a:off x="47244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a:t>
          </a:r>
          <a:endParaRPr kumimoji="1" lang="ja-JP" altLang="en-US" sz="1000" b="1">
            <a:latin typeface="ＭＳ Ｐゴシック"/>
          </a:endParaRPr>
        </a:p>
      </xdr:txBody>
    </xdr:sp>
    <xdr:clientData/>
  </xdr:oneCellAnchor>
  <xdr:twoCellAnchor>
    <xdr:from>
      <xdr:col>6</xdr:col>
      <xdr:colOff>422275</xdr:colOff>
      <xdr:row>34</xdr:row>
      <xdr:rowOff>43815</xdr:rowOff>
    </xdr:from>
    <xdr:to>
      <xdr:col>6</xdr:col>
      <xdr:colOff>600075</xdr:colOff>
      <xdr:row>34</xdr:row>
      <xdr:rowOff>43815</xdr:rowOff>
    </xdr:to>
    <xdr:cxnSp macro="">
      <xdr:nvCxnSpPr>
        <xdr:cNvPr id="60" name="直線コネクタ 59"/>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60977</xdr:rowOff>
    </xdr:from>
    <xdr:ext cx="405111" cy="259045"/>
    <xdr:sp macro="" textlink="">
      <xdr:nvSpPr>
        <xdr:cNvPr id="61" name="【道路】&#10;有形固定資産減価償却率平均値テキスト"/>
        <xdr:cNvSpPr txBox="1"/>
      </xdr:nvSpPr>
      <xdr:spPr>
        <a:xfrm>
          <a:off x="47244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82550</xdr:rowOff>
    </xdr:from>
    <xdr:to>
      <xdr:col>6</xdr:col>
      <xdr:colOff>561975</xdr:colOff>
      <xdr:row>36</xdr:row>
      <xdr:rowOff>12700</xdr:rowOff>
    </xdr:to>
    <xdr:sp macro="" textlink="">
      <xdr:nvSpPr>
        <xdr:cNvPr id="62" name="フローチャート : 判断 61"/>
        <xdr:cNvSpPr/>
      </xdr:nvSpPr>
      <xdr:spPr>
        <a:xfrm>
          <a:off x="45847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164465</xdr:rowOff>
    </xdr:from>
    <xdr:to>
      <xdr:col>6</xdr:col>
      <xdr:colOff>561975</xdr:colOff>
      <xdr:row>34</xdr:row>
      <xdr:rowOff>94615</xdr:rowOff>
    </xdr:to>
    <xdr:sp macro="" textlink="">
      <xdr:nvSpPr>
        <xdr:cNvPr id="68" name="円/楕円 67"/>
        <xdr:cNvSpPr/>
      </xdr:nvSpPr>
      <xdr:spPr>
        <a:xfrm>
          <a:off x="45847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117492</xdr:rowOff>
    </xdr:from>
    <xdr:ext cx="405111" cy="259045"/>
    <xdr:sp macro="" textlink="">
      <xdr:nvSpPr>
        <xdr:cNvPr id="69" name="【道路】&#10;有形固定資産減価償却率該当値テキスト"/>
        <xdr:cNvSpPr txBox="1"/>
      </xdr:nvSpPr>
      <xdr:spPr>
        <a:xfrm>
          <a:off x="4724400" y="577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19.556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13701</xdr:rowOff>
    </xdr:from>
    <xdr:to>
      <xdr:col>15</xdr:col>
      <xdr:colOff>180340</xdr:colOff>
      <xdr:row>41</xdr:row>
      <xdr:rowOff>139157</xdr:rowOff>
    </xdr:to>
    <xdr:cxnSp macro="">
      <xdr:nvCxnSpPr>
        <xdr:cNvPr id="92" name="直線コネクタ 91"/>
        <xdr:cNvCxnSpPr/>
      </xdr:nvCxnSpPr>
      <xdr:spPr>
        <a:xfrm flipV="1">
          <a:off x="10476865" y="6014451"/>
          <a:ext cx="0" cy="115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142984</xdr:rowOff>
    </xdr:from>
    <xdr:ext cx="534377" cy="259045"/>
    <xdr:sp macro="" textlink="">
      <xdr:nvSpPr>
        <xdr:cNvPr id="93" name="【道路】&#10;一人当たり延長最小値テキスト"/>
        <xdr:cNvSpPr txBox="1"/>
      </xdr:nvSpPr>
      <xdr:spPr>
        <a:xfrm>
          <a:off x="10566400" y="71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19.746</a:t>
          </a:r>
          <a:endParaRPr kumimoji="1" lang="ja-JP" altLang="en-US" sz="1000" b="1">
            <a:latin typeface="ＭＳ Ｐゴシック"/>
          </a:endParaRPr>
        </a:p>
      </xdr:txBody>
    </xdr:sp>
    <xdr:clientData/>
  </xdr:oneCellAnchor>
  <xdr:twoCellAnchor>
    <xdr:from>
      <xdr:col>15</xdr:col>
      <xdr:colOff>92075</xdr:colOff>
      <xdr:row>41</xdr:row>
      <xdr:rowOff>139157</xdr:rowOff>
    </xdr:from>
    <xdr:to>
      <xdr:col>15</xdr:col>
      <xdr:colOff>269875</xdr:colOff>
      <xdr:row>41</xdr:row>
      <xdr:rowOff>139157</xdr:rowOff>
    </xdr:to>
    <xdr:cxnSp macro="">
      <xdr:nvCxnSpPr>
        <xdr:cNvPr id="94" name="直線コネクタ 93"/>
        <xdr:cNvCxnSpPr/>
      </xdr:nvCxnSpPr>
      <xdr:spPr>
        <a:xfrm>
          <a:off x="10388600" y="716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131828</xdr:rowOff>
    </xdr:from>
    <xdr:ext cx="534377" cy="259045"/>
    <xdr:sp macro="" textlink="">
      <xdr:nvSpPr>
        <xdr:cNvPr id="95" name="【道路】&#10;一人当たり延長最大値テキスト"/>
        <xdr:cNvSpPr txBox="1"/>
      </xdr:nvSpPr>
      <xdr:spPr>
        <a:xfrm>
          <a:off x="10566400" y="578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70.234</a:t>
          </a:r>
          <a:endParaRPr kumimoji="1" lang="ja-JP" altLang="en-US" sz="1000" b="1">
            <a:latin typeface="ＭＳ Ｐゴシック"/>
          </a:endParaRPr>
        </a:p>
      </xdr:txBody>
    </xdr:sp>
    <xdr:clientData/>
  </xdr:oneCellAnchor>
  <xdr:twoCellAnchor>
    <xdr:from>
      <xdr:col>15</xdr:col>
      <xdr:colOff>92075</xdr:colOff>
      <xdr:row>35</xdr:row>
      <xdr:rowOff>13701</xdr:rowOff>
    </xdr:from>
    <xdr:to>
      <xdr:col>15</xdr:col>
      <xdr:colOff>269875</xdr:colOff>
      <xdr:row>35</xdr:row>
      <xdr:rowOff>13701</xdr:rowOff>
    </xdr:to>
    <xdr:cxnSp macro="">
      <xdr:nvCxnSpPr>
        <xdr:cNvPr id="96" name="直線コネクタ 95"/>
        <xdr:cNvCxnSpPr/>
      </xdr:nvCxnSpPr>
      <xdr:spPr>
        <a:xfrm>
          <a:off x="10388600" y="601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38402</xdr:rowOff>
    </xdr:from>
    <xdr:ext cx="534377" cy="259045"/>
    <xdr:sp macro="" textlink="">
      <xdr:nvSpPr>
        <xdr:cNvPr id="97" name="【道路】&#10;一人当たり延長平均値テキスト"/>
        <xdr:cNvSpPr txBox="1"/>
      </xdr:nvSpPr>
      <xdr:spPr>
        <a:xfrm>
          <a:off x="10566400" y="63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15525</xdr:rowOff>
    </xdr:from>
    <xdr:to>
      <xdr:col>15</xdr:col>
      <xdr:colOff>231775</xdr:colOff>
      <xdr:row>38</xdr:row>
      <xdr:rowOff>117125</xdr:rowOff>
    </xdr:to>
    <xdr:sp macro="" textlink="">
      <xdr:nvSpPr>
        <xdr:cNvPr id="98" name="フローチャート : 判断 97"/>
        <xdr:cNvSpPr/>
      </xdr:nvSpPr>
      <xdr:spPr>
        <a:xfrm>
          <a:off x="10426700" y="65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43391</xdr:rowOff>
    </xdr:from>
    <xdr:to>
      <xdr:col>15</xdr:col>
      <xdr:colOff>231775</xdr:colOff>
      <xdr:row>39</xdr:row>
      <xdr:rowOff>144991</xdr:rowOff>
    </xdr:to>
    <xdr:sp macro="" textlink="">
      <xdr:nvSpPr>
        <xdr:cNvPr id="104" name="円/楕円 103"/>
        <xdr:cNvSpPr/>
      </xdr:nvSpPr>
      <xdr:spPr>
        <a:xfrm>
          <a:off x="10426700" y="67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21818</xdr:rowOff>
    </xdr:from>
    <xdr:ext cx="534377" cy="259045"/>
    <xdr:sp macro="" textlink="">
      <xdr:nvSpPr>
        <xdr:cNvPr id="105" name="【道路】&#10;一人当たり延長該当値テキスト"/>
        <xdr:cNvSpPr txBox="1"/>
      </xdr:nvSpPr>
      <xdr:spPr>
        <a:xfrm>
          <a:off x="10566400" y="67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6" name="テキスト ボックス 11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6" name="テキスト ボックス 12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9"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5715</xdr:rowOff>
    </xdr:from>
    <xdr:to>
      <xdr:col>6</xdr:col>
      <xdr:colOff>510540</xdr:colOff>
      <xdr:row>63</xdr:row>
      <xdr:rowOff>114300</xdr:rowOff>
    </xdr:to>
    <xdr:cxnSp macro="">
      <xdr:nvCxnSpPr>
        <xdr:cNvPr id="130" name="直線コネクタ 129"/>
        <xdr:cNvCxnSpPr/>
      </xdr:nvCxnSpPr>
      <xdr:spPr>
        <a:xfrm flipV="1">
          <a:off x="4634865" y="97783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118127</xdr:rowOff>
    </xdr:from>
    <xdr:ext cx="405111" cy="259045"/>
    <xdr:sp macro="" textlink="">
      <xdr:nvSpPr>
        <xdr:cNvPr id="131" name="【橋りょう・トンネル】&#10;有形固定資産減価償却率最小値テキスト"/>
        <xdr:cNvSpPr txBox="1"/>
      </xdr:nvSpPr>
      <xdr:spPr>
        <a:xfrm>
          <a:off x="47244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63</xdr:row>
      <xdr:rowOff>114300</xdr:rowOff>
    </xdr:from>
    <xdr:to>
      <xdr:col>6</xdr:col>
      <xdr:colOff>600075</xdr:colOff>
      <xdr:row>63</xdr:row>
      <xdr:rowOff>114300</xdr:rowOff>
    </xdr:to>
    <xdr:cxnSp macro="">
      <xdr:nvCxnSpPr>
        <xdr:cNvPr id="132" name="直線コネクタ 13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123842</xdr:rowOff>
    </xdr:from>
    <xdr:ext cx="405111" cy="259045"/>
    <xdr:sp macro="" textlink="">
      <xdr:nvSpPr>
        <xdr:cNvPr id="133" name="【橋りょう・トンネル】&#10;有形固定資産減価償却率最大値テキスト"/>
        <xdr:cNvSpPr txBox="1"/>
      </xdr:nvSpPr>
      <xdr:spPr>
        <a:xfrm>
          <a:off x="47244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6</xdr:col>
      <xdr:colOff>422275</xdr:colOff>
      <xdr:row>57</xdr:row>
      <xdr:rowOff>5715</xdr:rowOff>
    </xdr:from>
    <xdr:to>
      <xdr:col>6</xdr:col>
      <xdr:colOff>600075</xdr:colOff>
      <xdr:row>57</xdr:row>
      <xdr:rowOff>5715</xdr:rowOff>
    </xdr:to>
    <xdr:cxnSp macro="">
      <xdr:nvCxnSpPr>
        <xdr:cNvPr id="134" name="直線コネクタ 133"/>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62882</xdr:rowOff>
    </xdr:from>
    <xdr:ext cx="405111" cy="259045"/>
    <xdr:sp macro="" textlink="">
      <xdr:nvSpPr>
        <xdr:cNvPr id="135" name="【橋りょう・トンネル】&#10;有形固定資産減価償却率平均値テキスト"/>
        <xdr:cNvSpPr txBox="1"/>
      </xdr:nvSpPr>
      <xdr:spPr>
        <a:xfrm>
          <a:off x="47244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84455</xdr:rowOff>
    </xdr:from>
    <xdr:to>
      <xdr:col>6</xdr:col>
      <xdr:colOff>561975</xdr:colOff>
      <xdr:row>61</xdr:row>
      <xdr:rowOff>14605</xdr:rowOff>
    </xdr:to>
    <xdr:sp macro="" textlink="">
      <xdr:nvSpPr>
        <xdr:cNvPr id="136" name="フローチャート : 判断 135"/>
        <xdr:cNvSpPr/>
      </xdr:nvSpPr>
      <xdr:spPr>
        <a:xfrm>
          <a:off x="4584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7" name="テキスト ボックス 13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8" name="テキスト ボックス 13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9" name="テキスト ボックス 13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0" name="テキスト ボックス 13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1" name="テキスト ボックス 14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132080</xdr:rowOff>
    </xdr:from>
    <xdr:to>
      <xdr:col>6</xdr:col>
      <xdr:colOff>561975</xdr:colOff>
      <xdr:row>59</xdr:row>
      <xdr:rowOff>62230</xdr:rowOff>
    </xdr:to>
    <xdr:sp macro="" textlink="">
      <xdr:nvSpPr>
        <xdr:cNvPr id="142" name="円/楕円 141"/>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154957</xdr:rowOff>
    </xdr:from>
    <xdr:ext cx="405111" cy="259045"/>
    <xdr:sp macro="" textlink="">
      <xdr:nvSpPr>
        <xdr:cNvPr id="143" name="【橋りょう・トンネル】&#10;有形固定資産減価償却率該当値テキスト"/>
        <xdr:cNvSpPr txBox="1"/>
      </xdr:nvSpPr>
      <xdr:spPr>
        <a:xfrm>
          <a:off x="47244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4" name="正方形/長方形 14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5" name="正方形/長方形 14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6" name="正方形/長方形 14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7" name="正方形/長方形 14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8" name="正方形/長方形 14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9" name="正方形/長方形 14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0" name="正方形/長方形 14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1" name="正方形/長方形 150"/>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2" name="テキスト ボックス 15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3" name="直線コネクタ 15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4" name="直線コネクタ 15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5" name="テキスト ボックス 15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6" name="直線コネクタ 15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57" name="テキスト ボックス 15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8" name="直線コネクタ 15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59" name="テキスト ボックス 15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0" name="直線コネクタ 15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1" name="テキスト ボックス 16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2" name="直線コネクタ 16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3" name="テキスト ボックス 16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4"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109563</xdr:rowOff>
    </xdr:from>
    <xdr:to>
      <xdr:col>15</xdr:col>
      <xdr:colOff>180340</xdr:colOff>
      <xdr:row>63</xdr:row>
      <xdr:rowOff>153348</xdr:rowOff>
    </xdr:to>
    <xdr:cxnSp macro="">
      <xdr:nvCxnSpPr>
        <xdr:cNvPr id="165" name="直線コネクタ 164"/>
        <xdr:cNvCxnSpPr/>
      </xdr:nvCxnSpPr>
      <xdr:spPr>
        <a:xfrm flipV="1">
          <a:off x="10476865" y="9882213"/>
          <a:ext cx="0" cy="107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157175</xdr:rowOff>
    </xdr:from>
    <xdr:ext cx="534377" cy="259045"/>
    <xdr:sp macro="" textlink="">
      <xdr:nvSpPr>
        <xdr:cNvPr id="166" name="【橋りょう・トンネル】&#10;一人当たり有形固定資産（償却資産）額最小値テキスト"/>
        <xdr:cNvSpPr txBox="1"/>
      </xdr:nvSpPr>
      <xdr:spPr>
        <a:xfrm>
          <a:off x="10566400" y="109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39,593</a:t>
          </a:r>
          <a:endParaRPr kumimoji="1" lang="ja-JP" altLang="en-US" sz="1000" b="1">
            <a:latin typeface="ＭＳ Ｐゴシック"/>
          </a:endParaRPr>
        </a:p>
      </xdr:txBody>
    </xdr:sp>
    <xdr:clientData/>
  </xdr:oneCellAnchor>
  <xdr:twoCellAnchor>
    <xdr:from>
      <xdr:col>15</xdr:col>
      <xdr:colOff>92075</xdr:colOff>
      <xdr:row>63</xdr:row>
      <xdr:rowOff>153348</xdr:rowOff>
    </xdr:from>
    <xdr:to>
      <xdr:col>15</xdr:col>
      <xdr:colOff>269875</xdr:colOff>
      <xdr:row>63</xdr:row>
      <xdr:rowOff>153348</xdr:rowOff>
    </xdr:to>
    <xdr:cxnSp macro="">
      <xdr:nvCxnSpPr>
        <xdr:cNvPr id="167" name="直線コネクタ 166"/>
        <xdr:cNvCxnSpPr/>
      </xdr:nvCxnSpPr>
      <xdr:spPr>
        <a:xfrm>
          <a:off x="10388600" y="1095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56240</xdr:rowOff>
    </xdr:from>
    <xdr:ext cx="690189" cy="259045"/>
    <xdr:sp macro="" textlink="">
      <xdr:nvSpPr>
        <xdr:cNvPr id="168" name="【橋りょう・トンネル】&#10;一人当たり有形固定資産（償却資産）額最大値テキスト"/>
        <xdr:cNvSpPr txBox="1"/>
      </xdr:nvSpPr>
      <xdr:spPr>
        <a:xfrm>
          <a:off x="10566400" y="9657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2,385,361</a:t>
          </a:r>
          <a:endParaRPr kumimoji="1" lang="ja-JP" altLang="en-US" sz="1000" b="1">
            <a:latin typeface="ＭＳ Ｐゴシック"/>
          </a:endParaRPr>
        </a:p>
      </xdr:txBody>
    </xdr:sp>
    <xdr:clientData/>
  </xdr:oneCellAnchor>
  <xdr:twoCellAnchor>
    <xdr:from>
      <xdr:col>15</xdr:col>
      <xdr:colOff>92075</xdr:colOff>
      <xdr:row>57</xdr:row>
      <xdr:rowOff>109563</xdr:rowOff>
    </xdr:from>
    <xdr:to>
      <xdr:col>15</xdr:col>
      <xdr:colOff>269875</xdr:colOff>
      <xdr:row>57</xdr:row>
      <xdr:rowOff>109563</xdr:rowOff>
    </xdr:to>
    <xdr:cxnSp macro="">
      <xdr:nvCxnSpPr>
        <xdr:cNvPr id="169" name="直線コネクタ 168"/>
        <xdr:cNvCxnSpPr/>
      </xdr:nvCxnSpPr>
      <xdr:spPr>
        <a:xfrm>
          <a:off x="10388600" y="988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169162</xdr:rowOff>
    </xdr:from>
    <xdr:ext cx="599010" cy="259045"/>
    <xdr:sp macro="" textlink="">
      <xdr:nvSpPr>
        <xdr:cNvPr id="170" name="【橋りょう・トンネル】&#10;一人当たり有形固定資産（償却資産）額平均値テキスト"/>
        <xdr:cNvSpPr txBox="1"/>
      </xdr:nvSpPr>
      <xdr:spPr>
        <a:xfrm>
          <a:off x="10566400" y="104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693,930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146285</xdr:rowOff>
    </xdr:from>
    <xdr:to>
      <xdr:col>15</xdr:col>
      <xdr:colOff>231775</xdr:colOff>
      <xdr:row>62</xdr:row>
      <xdr:rowOff>76435</xdr:rowOff>
    </xdr:to>
    <xdr:sp macro="" textlink="">
      <xdr:nvSpPr>
        <xdr:cNvPr id="171" name="フローチャート : 判断 170"/>
        <xdr:cNvSpPr/>
      </xdr:nvSpPr>
      <xdr:spPr>
        <a:xfrm>
          <a:off x="10426700" y="106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2" name="テキスト ボックス 17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3" name="テキスト ボックス 17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4" name="テキスト ボックス 17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5" name="テキスト ボックス 17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6" name="テキスト ボックス 17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36442</xdr:rowOff>
    </xdr:from>
    <xdr:to>
      <xdr:col>15</xdr:col>
      <xdr:colOff>231775</xdr:colOff>
      <xdr:row>63</xdr:row>
      <xdr:rowOff>138042</xdr:rowOff>
    </xdr:to>
    <xdr:sp macro="" textlink="">
      <xdr:nvSpPr>
        <xdr:cNvPr id="177" name="円/楕円 176"/>
        <xdr:cNvSpPr/>
      </xdr:nvSpPr>
      <xdr:spPr>
        <a:xfrm>
          <a:off x="10426700" y="108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122819</xdr:rowOff>
    </xdr:from>
    <xdr:ext cx="599010" cy="259045"/>
    <xdr:sp macro="" textlink="">
      <xdr:nvSpPr>
        <xdr:cNvPr id="178" name="【橋りょう・トンネル】&#10;一人当たり有形固定資産（償却資産）額該当値テキスト"/>
        <xdr:cNvSpPr txBox="1"/>
      </xdr:nvSpPr>
      <xdr:spPr>
        <a:xfrm>
          <a:off x="10566400" y="1075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184,182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9" name="正方形/長方形 17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0" name="正方形/長方形 17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1" name="正方形/長方形 18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2" name="正方形/長方形 18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3" name="正方形/長方形 18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4" name="正方形/長方形 18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5" name="正方形/長方形 18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6" name="正方形/長方形 185"/>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7" name="テキスト ボックス 18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8" name="直線コネクタ 18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9" name="テキスト ボックス 18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0" name="直線コネクタ 18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1" name="テキスト ボックス 19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2" name="直線コネクタ 19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3" name="テキスト ボックス 19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4" name="直線コネクタ 19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5" name="テキスト ボックス 19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6" name="直線コネクタ 19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7" name="テキスト ボックス 19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8" name="直線コネクタ 1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9" name="テキスト ボックス 19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86</xdr:row>
      <xdr:rowOff>81535</xdr:rowOff>
    </xdr:to>
    <xdr:cxnSp macro="">
      <xdr:nvCxnSpPr>
        <xdr:cNvPr id="201" name="直線コネクタ 200"/>
        <xdr:cNvCxnSpPr/>
      </xdr:nvCxnSpPr>
      <xdr:spPr>
        <a:xfrm flipV="1">
          <a:off x="4634865" y="13438632"/>
          <a:ext cx="0" cy="1387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85362</xdr:rowOff>
    </xdr:from>
    <xdr:ext cx="405111" cy="259045"/>
    <xdr:sp macro="" textlink="">
      <xdr:nvSpPr>
        <xdr:cNvPr id="202" name="【公営住宅】&#10;有形固定資産減価償却率最小値テキスト"/>
        <xdr:cNvSpPr txBox="1"/>
      </xdr:nvSpPr>
      <xdr:spPr>
        <a:xfrm>
          <a:off x="4724400" y="1483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422275</xdr:colOff>
      <xdr:row>86</xdr:row>
      <xdr:rowOff>81535</xdr:rowOff>
    </xdr:from>
    <xdr:to>
      <xdr:col>6</xdr:col>
      <xdr:colOff>600075</xdr:colOff>
      <xdr:row>86</xdr:row>
      <xdr:rowOff>81535</xdr:rowOff>
    </xdr:to>
    <xdr:cxnSp macro="">
      <xdr:nvCxnSpPr>
        <xdr:cNvPr id="203" name="直線コネクタ 202"/>
        <xdr:cNvCxnSpPr/>
      </xdr:nvCxnSpPr>
      <xdr:spPr>
        <a:xfrm>
          <a:off x="4546600" y="1482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0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05" name="直線コネクタ 20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26179</xdr:rowOff>
    </xdr:from>
    <xdr:ext cx="405111" cy="259045"/>
    <xdr:sp macro="" textlink="">
      <xdr:nvSpPr>
        <xdr:cNvPr id="206" name="【公営住宅】&#10;有形固定資産減価償却率平均値テキスト"/>
        <xdr:cNvSpPr txBox="1"/>
      </xdr:nvSpPr>
      <xdr:spPr>
        <a:xfrm>
          <a:off x="4724400" y="14085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07" name="フローチャート : 判断 206"/>
        <xdr:cNvSpPr/>
      </xdr:nvSpPr>
      <xdr:spPr>
        <a:xfrm>
          <a:off x="45847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8" name="テキスト ボックス 20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9" name="テキスト ボックス 20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0" name="テキスト ボックス 20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1" name="テキスト ボックス 21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2" name="テキスト ボックス 21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138176</xdr:rowOff>
    </xdr:from>
    <xdr:to>
      <xdr:col>6</xdr:col>
      <xdr:colOff>561975</xdr:colOff>
      <xdr:row>84</xdr:row>
      <xdr:rowOff>68326</xdr:rowOff>
    </xdr:to>
    <xdr:sp macro="" textlink="">
      <xdr:nvSpPr>
        <xdr:cNvPr id="213" name="円/楕円 212"/>
        <xdr:cNvSpPr/>
      </xdr:nvSpPr>
      <xdr:spPr>
        <a:xfrm>
          <a:off x="45847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116603</xdr:rowOff>
    </xdr:from>
    <xdr:ext cx="405111" cy="259045"/>
    <xdr:sp macro="" textlink="">
      <xdr:nvSpPr>
        <xdr:cNvPr id="214" name="【公営住宅】&#10;有形固定資産減価償却率該当値テキスト"/>
        <xdr:cNvSpPr txBox="1"/>
      </xdr:nvSpPr>
      <xdr:spPr>
        <a:xfrm>
          <a:off x="4724400"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5" name="正方形/長方形 214"/>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2" name="正方形/長方形 221"/>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5" name="直線コネクタ 2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6" name="テキスト ボックス 2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7" name="直線コネクタ 2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8" name="テキスト ボックス 2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9" name="直線コネクタ 2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81</xdr:row>
      <xdr:rowOff>67327</xdr:rowOff>
    </xdr:from>
    <xdr:ext cx="531299" cy="259045"/>
    <xdr:sp macro="" textlink="">
      <xdr:nvSpPr>
        <xdr:cNvPr id="230" name="テキスト ボックス 22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1" name="直線コネクタ 2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29227</xdr:rowOff>
    </xdr:from>
    <xdr:ext cx="531299" cy="259045"/>
    <xdr:sp macro="" textlink="">
      <xdr:nvSpPr>
        <xdr:cNvPr id="232" name="テキスト ボックス 23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3" name="直線コネクタ 2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162577</xdr:rowOff>
    </xdr:from>
    <xdr:ext cx="531299" cy="259045"/>
    <xdr:sp macro="" textlink="">
      <xdr:nvSpPr>
        <xdr:cNvPr id="234" name="テキスト ボックス 23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5" name="直線コネクタ 2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36" name="テキスト ボックス 2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7"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7849</xdr:rowOff>
    </xdr:from>
    <xdr:to>
      <xdr:col>15</xdr:col>
      <xdr:colOff>180340</xdr:colOff>
      <xdr:row>86</xdr:row>
      <xdr:rowOff>84049</xdr:rowOff>
    </xdr:to>
    <xdr:cxnSp macro="">
      <xdr:nvCxnSpPr>
        <xdr:cNvPr id="238" name="直線コネクタ 237"/>
        <xdr:cNvCxnSpPr/>
      </xdr:nvCxnSpPr>
      <xdr:spPr>
        <a:xfrm flipV="1">
          <a:off x="10476865" y="1338094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87876</xdr:rowOff>
    </xdr:from>
    <xdr:ext cx="469744" cy="259045"/>
    <xdr:sp macro="" textlink="">
      <xdr:nvSpPr>
        <xdr:cNvPr id="239" name="【公営住宅】&#10;一人当たり面積最小値テキスト"/>
        <xdr:cNvSpPr txBox="1"/>
      </xdr:nvSpPr>
      <xdr:spPr>
        <a:xfrm>
          <a:off x="10566400"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15</xdr:col>
      <xdr:colOff>92075</xdr:colOff>
      <xdr:row>86</xdr:row>
      <xdr:rowOff>84049</xdr:rowOff>
    </xdr:from>
    <xdr:to>
      <xdr:col>15</xdr:col>
      <xdr:colOff>269875</xdr:colOff>
      <xdr:row>86</xdr:row>
      <xdr:rowOff>84049</xdr:rowOff>
    </xdr:to>
    <xdr:cxnSp macro="">
      <xdr:nvCxnSpPr>
        <xdr:cNvPr id="240" name="直線コネクタ 239"/>
        <xdr:cNvCxnSpPr/>
      </xdr:nvCxnSpPr>
      <xdr:spPr>
        <a:xfrm>
          <a:off x="10388600" y="1482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125976</xdr:rowOff>
    </xdr:from>
    <xdr:ext cx="534377" cy="259045"/>
    <xdr:sp macro="" textlink="">
      <xdr:nvSpPr>
        <xdr:cNvPr id="241" name="【公営住宅】&#10;一人当たり面積最大値テキスト"/>
        <xdr:cNvSpPr txBox="1"/>
      </xdr:nvSpPr>
      <xdr:spPr>
        <a:xfrm>
          <a:off x="10566400" y="131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19.397</a:t>
          </a:r>
          <a:endParaRPr kumimoji="1" lang="ja-JP" altLang="en-US" sz="1000" b="1">
            <a:latin typeface="ＭＳ Ｐゴシック"/>
          </a:endParaRPr>
        </a:p>
      </xdr:txBody>
    </xdr:sp>
    <xdr:clientData/>
  </xdr:oneCellAnchor>
  <xdr:twoCellAnchor>
    <xdr:from>
      <xdr:col>15</xdr:col>
      <xdr:colOff>92075</xdr:colOff>
      <xdr:row>78</xdr:row>
      <xdr:rowOff>7849</xdr:rowOff>
    </xdr:from>
    <xdr:to>
      <xdr:col>15</xdr:col>
      <xdr:colOff>269875</xdr:colOff>
      <xdr:row>78</xdr:row>
      <xdr:rowOff>7849</xdr:rowOff>
    </xdr:to>
    <xdr:cxnSp macro="">
      <xdr:nvCxnSpPr>
        <xdr:cNvPr id="242" name="直線コネクタ 241"/>
        <xdr:cNvCxnSpPr/>
      </xdr:nvCxnSpPr>
      <xdr:spPr>
        <a:xfrm>
          <a:off x="10388600" y="1338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148862</xdr:rowOff>
    </xdr:from>
    <xdr:ext cx="469744" cy="259045"/>
    <xdr:sp macro="" textlink="">
      <xdr:nvSpPr>
        <xdr:cNvPr id="243" name="【公営住宅】&#10;一人当たり面積平均値テキスト"/>
        <xdr:cNvSpPr txBox="1"/>
      </xdr:nvSpPr>
      <xdr:spPr>
        <a:xfrm>
          <a:off x="10566400" y="14379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125985</xdr:rowOff>
    </xdr:from>
    <xdr:to>
      <xdr:col>15</xdr:col>
      <xdr:colOff>231775</xdr:colOff>
      <xdr:row>85</xdr:row>
      <xdr:rowOff>56135</xdr:rowOff>
    </xdr:to>
    <xdr:sp macro="" textlink="">
      <xdr:nvSpPr>
        <xdr:cNvPr id="244" name="フローチャート : 判断 243"/>
        <xdr:cNvSpPr/>
      </xdr:nvSpPr>
      <xdr:spPr>
        <a:xfrm>
          <a:off x="10426700" y="145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121489</xdr:rowOff>
    </xdr:from>
    <xdr:to>
      <xdr:col>15</xdr:col>
      <xdr:colOff>231775</xdr:colOff>
      <xdr:row>86</xdr:row>
      <xdr:rowOff>51639</xdr:rowOff>
    </xdr:to>
    <xdr:sp macro="" textlink="">
      <xdr:nvSpPr>
        <xdr:cNvPr id="250" name="円/楕円 249"/>
        <xdr:cNvSpPr/>
      </xdr:nvSpPr>
      <xdr:spPr>
        <a:xfrm>
          <a:off x="10426700" y="14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36416</xdr:rowOff>
    </xdr:from>
    <xdr:ext cx="469744" cy="259045"/>
    <xdr:sp macro="" textlink="">
      <xdr:nvSpPr>
        <xdr:cNvPr id="251" name="【公営住宅】&#10;一人当たり面積該当値テキスト"/>
        <xdr:cNvSpPr txBox="1"/>
      </xdr:nvSpPr>
      <xdr:spPr>
        <a:xfrm>
          <a:off x="10566400" y="146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2" name="正方形/長方形 25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9" name="正方形/長方形 25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0" name="正方形/長方形 25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7" name="正方形/長方形 26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8"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5" name="正方形/長方形 27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78" name="直線コネクタ 2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79" name="テキスト ボックス 27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0" name="直線コネクタ 2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1" name="テキスト ボックス 2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2" name="直線コネクタ 2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3" name="テキスト ボックス 2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4" name="直線コネクタ 2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5" name="テキスト ボックス 2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86" name="直線コネクタ 2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87" name="テキスト ボックス 2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88" name="直線コネクタ 2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89" name="テキスト ボックス 28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2"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92528</xdr:rowOff>
    </xdr:from>
    <xdr:to>
      <xdr:col>23</xdr:col>
      <xdr:colOff>516889</xdr:colOff>
      <xdr:row>42</xdr:row>
      <xdr:rowOff>77833</xdr:rowOff>
    </xdr:to>
    <xdr:cxnSp macro="">
      <xdr:nvCxnSpPr>
        <xdr:cNvPr id="293" name="直線コネクタ 292"/>
        <xdr:cNvCxnSpPr/>
      </xdr:nvCxnSpPr>
      <xdr:spPr>
        <a:xfrm flipV="1">
          <a:off x="16318864" y="5750378"/>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81660</xdr:rowOff>
    </xdr:from>
    <xdr:ext cx="340478" cy="259045"/>
    <xdr:sp macro="" textlink="">
      <xdr:nvSpPr>
        <xdr:cNvPr id="294" name="【認定こども園・幼稚園・保育所】&#10;有形固定資産減価償却率最小値テキスト"/>
        <xdr:cNvSpPr txBox="1"/>
      </xdr:nvSpPr>
      <xdr:spPr>
        <a:xfrm>
          <a:off x="16408400" y="728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428625</xdr:colOff>
      <xdr:row>42</xdr:row>
      <xdr:rowOff>77833</xdr:rowOff>
    </xdr:from>
    <xdr:to>
      <xdr:col>23</xdr:col>
      <xdr:colOff>606425</xdr:colOff>
      <xdr:row>42</xdr:row>
      <xdr:rowOff>77833</xdr:rowOff>
    </xdr:to>
    <xdr:cxnSp macro="">
      <xdr:nvCxnSpPr>
        <xdr:cNvPr id="295" name="直線コネクタ 294"/>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39205</xdr:rowOff>
    </xdr:from>
    <xdr:ext cx="405111" cy="259045"/>
    <xdr:sp macro="" textlink="">
      <xdr:nvSpPr>
        <xdr:cNvPr id="296" name="【認定こども園・幼稚園・保育所】&#10;有形固定資産減価償却率最大値テキスト"/>
        <xdr:cNvSpPr txBox="1"/>
      </xdr:nvSpPr>
      <xdr:spPr>
        <a:xfrm>
          <a:off x="16408400"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33</xdr:row>
      <xdr:rowOff>92528</xdr:rowOff>
    </xdr:from>
    <xdr:to>
      <xdr:col>23</xdr:col>
      <xdr:colOff>606425</xdr:colOff>
      <xdr:row>33</xdr:row>
      <xdr:rowOff>92528</xdr:rowOff>
    </xdr:to>
    <xdr:cxnSp macro="">
      <xdr:nvCxnSpPr>
        <xdr:cNvPr id="297" name="直線コネクタ 296"/>
        <xdr:cNvCxnSpPr/>
      </xdr:nvCxnSpPr>
      <xdr:spPr>
        <a:xfrm>
          <a:off x="16230600" y="575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85833</xdr:rowOff>
    </xdr:from>
    <xdr:ext cx="405111" cy="259045"/>
    <xdr:sp macro="" textlink="">
      <xdr:nvSpPr>
        <xdr:cNvPr id="298" name="【認定こども園・幼稚園・保育所】&#10;有形固定資産減価償却率平均値テキスト"/>
        <xdr:cNvSpPr txBox="1"/>
      </xdr:nvSpPr>
      <xdr:spPr>
        <a:xfrm>
          <a:off x="16408400" y="642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62956</xdr:rowOff>
    </xdr:from>
    <xdr:to>
      <xdr:col>23</xdr:col>
      <xdr:colOff>568325</xdr:colOff>
      <xdr:row>38</xdr:row>
      <xdr:rowOff>164556</xdr:rowOff>
    </xdr:to>
    <xdr:sp macro="" textlink="">
      <xdr:nvSpPr>
        <xdr:cNvPr id="299" name="フローチャート : 判断 298"/>
        <xdr:cNvSpPr/>
      </xdr:nvSpPr>
      <xdr:spPr>
        <a:xfrm>
          <a:off x="162687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42</xdr:row>
      <xdr:rowOff>27033</xdr:rowOff>
    </xdr:from>
    <xdr:to>
      <xdr:col>23</xdr:col>
      <xdr:colOff>568325</xdr:colOff>
      <xdr:row>42</xdr:row>
      <xdr:rowOff>128633</xdr:rowOff>
    </xdr:to>
    <xdr:sp macro="" textlink="">
      <xdr:nvSpPr>
        <xdr:cNvPr id="305" name="円/楕円 304"/>
        <xdr:cNvSpPr/>
      </xdr:nvSpPr>
      <xdr:spPr>
        <a:xfrm>
          <a:off x="16268700" y="7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113410</xdr:rowOff>
    </xdr:from>
    <xdr:ext cx="340478" cy="259045"/>
    <xdr:sp macro="" textlink="">
      <xdr:nvSpPr>
        <xdr:cNvPr id="306" name="【認定こども園・幼稚園・保育所】&#10;有形固定資産減価償却率該当値テキスト"/>
        <xdr:cNvSpPr txBox="1"/>
      </xdr:nvSpPr>
      <xdr:spPr>
        <a:xfrm>
          <a:off x="16408400" y="7142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7"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4" name="正方形/長方形 31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7" name="テキスト ボックス 31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18" name="直線コネクタ 31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19" name="テキスト ボックス 31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0" name="直線コネクタ 31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1" name="テキスト ボックス 32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2" name="直線コネクタ 32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3" name="テキスト ボックス 32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4" name="直線コネクタ 32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5" name="テキスト ボックス 32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6" name="直線コネクタ 32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27" name="テキスト ボックス 32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8" name="直線コネクタ 32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29" name="テキスト ボックス 32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19594</xdr:rowOff>
    </xdr:from>
    <xdr:to>
      <xdr:col>32</xdr:col>
      <xdr:colOff>186689</xdr:colOff>
      <xdr:row>43</xdr:row>
      <xdr:rowOff>1633</xdr:rowOff>
    </xdr:to>
    <xdr:cxnSp macro="">
      <xdr:nvCxnSpPr>
        <xdr:cNvPr id="333" name="直線コネクタ 332"/>
        <xdr:cNvCxnSpPr/>
      </xdr:nvCxnSpPr>
      <xdr:spPr>
        <a:xfrm flipV="1">
          <a:off x="22160864" y="5848894"/>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43</xdr:row>
      <xdr:rowOff>5460</xdr:rowOff>
    </xdr:from>
    <xdr:ext cx="469744" cy="259045"/>
    <xdr:sp macro="" textlink="">
      <xdr:nvSpPr>
        <xdr:cNvPr id="334" name="【認定こども園・幼稚園・保育所】&#10;一人当たり面積最小値テキスト"/>
        <xdr:cNvSpPr txBox="1"/>
      </xdr:nvSpPr>
      <xdr:spPr>
        <a:xfrm>
          <a:off x="22250400" y="737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0.226</a:t>
          </a:r>
          <a:endParaRPr kumimoji="1" lang="ja-JP" altLang="en-US" sz="1000" b="1">
            <a:latin typeface="ＭＳ Ｐゴシック"/>
          </a:endParaRPr>
        </a:p>
      </xdr:txBody>
    </xdr:sp>
    <xdr:clientData/>
  </xdr:oneCellAnchor>
  <xdr:twoCellAnchor>
    <xdr:from>
      <xdr:col>32</xdr:col>
      <xdr:colOff>98425</xdr:colOff>
      <xdr:row>43</xdr:row>
      <xdr:rowOff>1633</xdr:rowOff>
    </xdr:from>
    <xdr:to>
      <xdr:col>32</xdr:col>
      <xdr:colOff>276225</xdr:colOff>
      <xdr:row>43</xdr:row>
      <xdr:rowOff>1633</xdr:rowOff>
    </xdr:to>
    <xdr:cxnSp macro="">
      <xdr:nvCxnSpPr>
        <xdr:cNvPr id="335" name="直線コネクタ 334"/>
        <xdr:cNvCxnSpPr/>
      </xdr:nvCxnSpPr>
      <xdr:spPr>
        <a:xfrm>
          <a:off x="22072600" y="7373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137721</xdr:rowOff>
    </xdr:from>
    <xdr:ext cx="469744" cy="259045"/>
    <xdr:sp macro="" textlink="">
      <xdr:nvSpPr>
        <xdr:cNvPr id="336" name="【認定こども園・幼稚園・保育所】&#10;一人当たり面積最大値テキスト"/>
        <xdr:cNvSpPr txBox="1"/>
      </xdr:nvSpPr>
      <xdr:spPr>
        <a:xfrm>
          <a:off x="22250400" y="562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1.627</a:t>
          </a:r>
          <a:endParaRPr kumimoji="1" lang="ja-JP" altLang="en-US" sz="1000" b="1">
            <a:latin typeface="ＭＳ Ｐゴシック"/>
          </a:endParaRPr>
        </a:p>
      </xdr:txBody>
    </xdr:sp>
    <xdr:clientData/>
  </xdr:oneCellAnchor>
  <xdr:twoCellAnchor>
    <xdr:from>
      <xdr:col>32</xdr:col>
      <xdr:colOff>98425</xdr:colOff>
      <xdr:row>34</xdr:row>
      <xdr:rowOff>19594</xdr:rowOff>
    </xdr:from>
    <xdr:to>
      <xdr:col>32</xdr:col>
      <xdr:colOff>276225</xdr:colOff>
      <xdr:row>34</xdr:row>
      <xdr:rowOff>19594</xdr:rowOff>
    </xdr:to>
    <xdr:cxnSp macro="">
      <xdr:nvCxnSpPr>
        <xdr:cNvPr id="337" name="直線コネクタ 336"/>
        <xdr:cNvCxnSpPr/>
      </xdr:nvCxnSpPr>
      <xdr:spPr>
        <a:xfrm>
          <a:off x="22072600" y="584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44467</xdr:rowOff>
    </xdr:from>
    <xdr:ext cx="469744" cy="259045"/>
    <xdr:sp macro="" textlink="">
      <xdr:nvSpPr>
        <xdr:cNvPr id="338" name="【認定こども園・幼稚園・保育所】&#10;一人当たり面積平均値テキスト"/>
        <xdr:cNvSpPr txBox="1"/>
      </xdr:nvSpPr>
      <xdr:spPr>
        <a:xfrm>
          <a:off x="22250400" y="6902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0.476</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21590</xdr:rowOff>
    </xdr:from>
    <xdr:to>
      <xdr:col>32</xdr:col>
      <xdr:colOff>238125</xdr:colOff>
      <xdr:row>41</xdr:row>
      <xdr:rowOff>123190</xdr:rowOff>
    </xdr:to>
    <xdr:sp macro="" textlink="">
      <xdr:nvSpPr>
        <xdr:cNvPr id="339" name="フローチャート : 判断 338"/>
        <xdr:cNvSpPr/>
      </xdr:nvSpPr>
      <xdr:spPr>
        <a:xfrm>
          <a:off x="22110700" y="70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0" name="テキスト ボックス 3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1" name="テキスト ボックス 3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2" name="テキスト ボックス 3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3" name="テキスト ボックス 3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4" name="テキスト ボックス 3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42</xdr:row>
      <xdr:rowOff>72209</xdr:rowOff>
    </xdr:from>
    <xdr:to>
      <xdr:col>32</xdr:col>
      <xdr:colOff>238125</xdr:colOff>
      <xdr:row>43</xdr:row>
      <xdr:rowOff>2359</xdr:rowOff>
    </xdr:to>
    <xdr:sp macro="" textlink="">
      <xdr:nvSpPr>
        <xdr:cNvPr id="345" name="円/楕円 344"/>
        <xdr:cNvSpPr/>
      </xdr:nvSpPr>
      <xdr:spPr>
        <a:xfrm>
          <a:off x="22110700" y="72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158586</xdr:rowOff>
    </xdr:from>
    <xdr:ext cx="469744" cy="259045"/>
    <xdr:sp macro="" textlink="">
      <xdr:nvSpPr>
        <xdr:cNvPr id="346" name="【認定こども園・幼稚園・保育所】&#10;一人当たり面積該当値テキスト"/>
        <xdr:cNvSpPr txBox="1"/>
      </xdr:nvSpPr>
      <xdr:spPr>
        <a:xfrm>
          <a:off x="22250400" y="718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8" name="直線コネクタ 35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9" name="テキスト ボックス 35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0" name="直線コネクタ 35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1" name="テキスト ボックス 36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2" name="直線コネクタ 36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3" name="テキスト ボックス 36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4" name="直線コネクタ 36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5" name="テキスト ボックス 36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6" name="直線コネクタ 36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7" name="テキスト ボックス 36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60960</xdr:rowOff>
    </xdr:to>
    <xdr:cxnSp macro="">
      <xdr:nvCxnSpPr>
        <xdr:cNvPr id="371" name="直線コネクタ 370"/>
        <xdr:cNvCxnSpPr/>
      </xdr:nvCxnSpPr>
      <xdr:spPr>
        <a:xfrm flipV="1">
          <a:off x="16318864" y="95021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405111" cy="259045"/>
    <xdr:sp macro="" textlink="">
      <xdr:nvSpPr>
        <xdr:cNvPr id="372" name="【学校施設】&#10;有形固定資産減価償却率最小値テキスト"/>
        <xdr:cNvSpPr txBox="1"/>
      </xdr:nvSpPr>
      <xdr:spPr>
        <a:xfrm>
          <a:off x="164084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3" name="直線コネクタ 372"/>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374" name="【学校施設】&#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375" name="直線コネクタ 374"/>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33037</xdr:rowOff>
    </xdr:from>
    <xdr:ext cx="405111" cy="259045"/>
    <xdr:sp macro="" textlink="">
      <xdr:nvSpPr>
        <xdr:cNvPr id="376" name="【学校施設】&#10;有形固定資産減価償却率平均値テキスト"/>
        <xdr:cNvSpPr txBox="1"/>
      </xdr:nvSpPr>
      <xdr:spPr>
        <a:xfrm>
          <a:off x="164084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10160</xdr:rowOff>
    </xdr:from>
    <xdr:to>
      <xdr:col>23</xdr:col>
      <xdr:colOff>568325</xdr:colOff>
      <xdr:row>60</xdr:row>
      <xdr:rowOff>111760</xdr:rowOff>
    </xdr:to>
    <xdr:sp macro="" textlink="">
      <xdr:nvSpPr>
        <xdr:cNvPr id="377" name="フローチャート : 判断 376"/>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8" name="テキスト ボックス 3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9" name="テキスト ボックス 3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0" name="テキスト ボックス 3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1" name="テキスト ボックス 3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2" name="テキスト ボックス 3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17780</xdr:rowOff>
    </xdr:from>
    <xdr:to>
      <xdr:col>23</xdr:col>
      <xdr:colOff>568325</xdr:colOff>
      <xdr:row>62</xdr:row>
      <xdr:rowOff>119380</xdr:rowOff>
    </xdr:to>
    <xdr:sp macro="" textlink="">
      <xdr:nvSpPr>
        <xdr:cNvPr id="383" name="円/楕円 382"/>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167657</xdr:rowOff>
    </xdr:from>
    <xdr:ext cx="405111" cy="259045"/>
    <xdr:sp macro="" textlink="">
      <xdr:nvSpPr>
        <xdr:cNvPr id="384" name="【学校施設】&#10;有形固定資産減価償却率該当値テキスト"/>
        <xdr:cNvSpPr txBox="1"/>
      </xdr:nvSpPr>
      <xdr:spPr>
        <a:xfrm>
          <a:off x="164084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5" name="正方形/長方形 3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6" name="正方形/長方形 3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7" name="正方形/長方形 3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8" name="正方形/長方形 3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9" name="正方形/長方形 3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0" name="正方形/長方形 3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1" name="正方形/長方形 3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2" name="正方形/長方形 39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3" name="テキスト ボックス 3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4" name="直線コネクタ 3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5" name="直線コネクタ 3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6" name="テキスト ボックス 3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7" name="直線コネクタ 3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8" name="テキスト ボックス 3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9" name="直線コネクタ 3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0" name="テキスト ボックス 3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1" name="直線コネクタ 4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2" name="テキスト ボックス 4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3" name="直線コネクタ 4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4" name="テキスト ボックス 40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5" name="直線コネクタ 4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6" name="テキスト ボックス 40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8" name="テキスト ボックス 40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71846</xdr:rowOff>
    </xdr:from>
    <xdr:to>
      <xdr:col>32</xdr:col>
      <xdr:colOff>186689</xdr:colOff>
      <xdr:row>64</xdr:row>
      <xdr:rowOff>63028</xdr:rowOff>
    </xdr:to>
    <xdr:cxnSp macro="">
      <xdr:nvCxnSpPr>
        <xdr:cNvPr id="410" name="直線コネクタ 409"/>
        <xdr:cNvCxnSpPr/>
      </xdr:nvCxnSpPr>
      <xdr:spPr>
        <a:xfrm flipV="1">
          <a:off x="22160864" y="9673046"/>
          <a:ext cx="0" cy="136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66855</xdr:rowOff>
    </xdr:from>
    <xdr:ext cx="469744" cy="259045"/>
    <xdr:sp macro="" textlink="">
      <xdr:nvSpPr>
        <xdr:cNvPr id="411" name="【学校施設】&#10;一人当たり面積最小値テキスト"/>
        <xdr:cNvSpPr txBox="1"/>
      </xdr:nvSpPr>
      <xdr:spPr>
        <a:xfrm>
          <a:off x="22250400" y="110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0.621</a:t>
          </a:r>
          <a:endParaRPr kumimoji="1" lang="ja-JP" altLang="en-US" sz="1000" b="1">
            <a:latin typeface="ＭＳ Ｐゴシック"/>
          </a:endParaRPr>
        </a:p>
      </xdr:txBody>
    </xdr:sp>
    <xdr:clientData/>
  </xdr:oneCellAnchor>
  <xdr:twoCellAnchor>
    <xdr:from>
      <xdr:col>32</xdr:col>
      <xdr:colOff>98425</xdr:colOff>
      <xdr:row>64</xdr:row>
      <xdr:rowOff>63028</xdr:rowOff>
    </xdr:from>
    <xdr:to>
      <xdr:col>32</xdr:col>
      <xdr:colOff>276225</xdr:colOff>
      <xdr:row>64</xdr:row>
      <xdr:rowOff>63028</xdr:rowOff>
    </xdr:to>
    <xdr:cxnSp macro="">
      <xdr:nvCxnSpPr>
        <xdr:cNvPr id="412" name="直線コネクタ 411"/>
        <xdr:cNvCxnSpPr/>
      </xdr:nvCxnSpPr>
      <xdr:spPr>
        <a:xfrm>
          <a:off x="22072600" y="11035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18523</xdr:rowOff>
    </xdr:from>
    <xdr:ext cx="534377" cy="259045"/>
    <xdr:sp macro="" textlink="">
      <xdr:nvSpPr>
        <xdr:cNvPr id="413" name="【学校施設】&#10;一人当たり面積最大値テキスト"/>
        <xdr:cNvSpPr txBox="1"/>
      </xdr:nvSpPr>
      <xdr:spPr>
        <a:xfrm>
          <a:off x="22250400" y="94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13.140</a:t>
          </a:r>
          <a:endParaRPr kumimoji="1" lang="ja-JP" altLang="en-US" sz="1000" b="1">
            <a:latin typeface="ＭＳ Ｐゴシック"/>
          </a:endParaRPr>
        </a:p>
      </xdr:txBody>
    </xdr:sp>
    <xdr:clientData/>
  </xdr:oneCellAnchor>
  <xdr:twoCellAnchor>
    <xdr:from>
      <xdr:col>32</xdr:col>
      <xdr:colOff>98425</xdr:colOff>
      <xdr:row>56</xdr:row>
      <xdr:rowOff>71846</xdr:rowOff>
    </xdr:from>
    <xdr:to>
      <xdr:col>32</xdr:col>
      <xdr:colOff>276225</xdr:colOff>
      <xdr:row>56</xdr:row>
      <xdr:rowOff>71846</xdr:rowOff>
    </xdr:to>
    <xdr:cxnSp macro="">
      <xdr:nvCxnSpPr>
        <xdr:cNvPr id="414" name="直線コネクタ 413"/>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38588</xdr:rowOff>
    </xdr:from>
    <xdr:ext cx="469744" cy="259045"/>
    <xdr:sp macro="" textlink="">
      <xdr:nvSpPr>
        <xdr:cNvPr id="415" name="【学校施設】&#10;一人当たり面積平均値テキスト"/>
        <xdr:cNvSpPr txBox="1"/>
      </xdr:nvSpPr>
      <xdr:spPr>
        <a:xfrm>
          <a:off x="22250400" y="10497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15711</xdr:rowOff>
    </xdr:from>
    <xdr:to>
      <xdr:col>32</xdr:col>
      <xdr:colOff>238125</xdr:colOff>
      <xdr:row>62</xdr:row>
      <xdr:rowOff>117311</xdr:rowOff>
    </xdr:to>
    <xdr:sp macro="" textlink="">
      <xdr:nvSpPr>
        <xdr:cNvPr id="416" name="フローチャート : 判断 415"/>
        <xdr:cNvSpPr/>
      </xdr:nvSpPr>
      <xdr:spPr>
        <a:xfrm>
          <a:off x="22110700" y="1064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166370</xdr:rowOff>
    </xdr:from>
    <xdr:to>
      <xdr:col>32</xdr:col>
      <xdr:colOff>238125</xdr:colOff>
      <xdr:row>63</xdr:row>
      <xdr:rowOff>96520</xdr:rowOff>
    </xdr:to>
    <xdr:sp macro="" textlink="">
      <xdr:nvSpPr>
        <xdr:cNvPr id="422" name="円/楕円 421"/>
        <xdr:cNvSpPr/>
      </xdr:nvSpPr>
      <xdr:spPr>
        <a:xfrm>
          <a:off x="22110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144797</xdr:rowOff>
    </xdr:from>
    <xdr:ext cx="469744" cy="259045"/>
    <xdr:sp macro="" textlink="">
      <xdr:nvSpPr>
        <xdr:cNvPr id="423" name="【学校施設】&#10;一人当たり面積該当値テキスト"/>
        <xdr:cNvSpPr txBox="1"/>
      </xdr:nvSpPr>
      <xdr:spPr>
        <a:xfrm>
          <a:off x="2225040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2" name="正方形/長方形 43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9" name="正方形/長方形 43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0" name="正方形/長方形 43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7" name="正方形/長方形 44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0" name="テキスト ボックス 4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1" name="直線コネクタ 4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2" name="テキスト ボックス 4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3" name="直線コネクタ 4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4" name="テキスト ボックス 4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5" name="直線コネクタ 4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6" name="テキスト ボックス 4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7" name="直線コネクタ 4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8" name="テキスト ボックス 4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9" name="直線コネクタ 4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60" name="テキスト ボックス 4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49530</xdr:rowOff>
    </xdr:to>
    <xdr:cxnSp macro="">
      <xdr:nvCxnSpPr>
        <xdr:cNvPr id="464" name="直線コネクタ 463"/>
        <xdr:cNvCxnSpPr/>
      </xdr:nvCxnSpPr>
      <xdr:spPr>
        <a:xfrm flipV="1">
          <a:off x="16318864" y="1714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53357</xdr:rowOff>
    </xdr:from>
    <xdr:ext cx="405111" cy="259045"/>
    <xdr:sp macro="" textlink="">
      <xdr:nvSpPr>
        <xdr:cNvPr id="465" name="【公民館】&#10;有形固定資産減価償却率最小値テキスト"/>
        <xdr:cNvSpPr txBox="1"/>
      </xdr:nvSpPr>
      <xdr:spPr>
        <a:xfrm>
          <a:off x="164084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428625</xdr:colOff>
      <xdr:row>107</xdr:row>
      <xdr:rowOff>49530</xdr:rowOff>
    </xdr:from>
    <xdr:to>
      <xdr:col>23</xdr:col>
      <xdr:colOff>606425</xdr:colOff>
      <xdr:row>107</xdr:row>
      <xdr:rowOff>49530</xdr:rowOff>
    </xdr:to>
    <xdr:cxnSp macro="">
      <xdr:nvCxnSpPr>
        <xdr:cNvPr id="466" name="直線コネクタ 465"/>
        <xdr:cNvCxnSpPr/>
      </xdr:nvCxnSpPr>
      <xdr:spPr>
        <a:xfrm>
          <a:off x="16230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67"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68" name="直線コネクタ 4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169563</xdr:rowOff>
    </xdr:from>
    <xdr:ext cx="405111" cy="259045"/>
    <xdr:sp macro="" textlink="">
      <xdr:nvSpPr>
        <xdr:cNvPr id="469" name="【公民館】&#10;有形固定資産減価償却率平均値テキスト"/>
        <xdr:cNvSpPr txBox="1"/>
      </xdr:nvSpPr>
      <xdr:spPr>
        <a:xfrm>
          <a:off x="164084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19686</xdr:rowOff>
    </xdr:from>
    <xdr:to>
      <xdr:col>23</xdr:col>
      <xdr:colOff>568325</xdr:colOff>
      <xdr:row>104</xdr:row>
      <xdr:rowOff>121286</xdr:rowOff>
    </xdr:to>
    <xdr:sp macro="" textlink="">
      <xdr:nvSpPr>
        <xdr:cNvPr id="470" name="フローチャート : 判断 469"/>
        <xdr:cNvSpPr/>
      </xdr:nvSpPr>
      <xdr:spPr>
        <a:xfrm>
          <a:off x="16268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52070</xdr:rowOff>
    </xdr:from>
    <xdr:to>
      <xdr:col>23</xdr:col>
      <xdr:colOff>568325</xdr:colOff>
      <xdr:row>101</xdr:row>
      <xdr:rowOff>153670</xdr:rowOff>
    </xdr:to>
    <xdr:sp macro="" textlink="">
      <xdr:nvSpPr>
        <xdr:cNvPr id="476" name="円/楕円 475"/>
        <xdr:cNvSpPr/>
      </xdr:nvSpPr>
      <xdr:spPr>
        <a:xfrm>
          <a:off x="162687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74947</xdr:rowOff>
    </xdr:from>
    <xdr:ext cx="405111" cy="259045"/>
    <xdr:sp macro="" textlink="">
      <xdr:nvSpPr>
        <xdr:cNvPr id="477" name="【公民館】&#10;有形固定資産減価償却率該当値テキスト"/>
        <xdr:cNvSpPr txBox="1"/>
      </xdr:nvSpPr>
      <xdr:spPr>
        <a:xfrm>
          <a:off x="16408400"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8" name="正方形/長方形 47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5" name="正方形/長方形 48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8" name="直線コネクタ 4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9" name="テキスト ボックス 4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0" name="直線コネクタ 4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1" name="テキスト ボックス 4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2" name="直線コネクタ 4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3" name="テキスト ボックス 4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4" name="直線コネクタ 4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5" name="テキスト ボックス 4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6" name="直線コネクタ 4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7" name="テキスト ボックス 4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102108</xdr:rowOff>
    </xdr:from>
    <xdr:to>
      <xdr:col>32</xdr:col>
      <xdr:colOff>186689</xdr:colOff>
      <xdr:row>108</xdr:row>
      <xdr:rowOff>117348</xdr:rowOff>
    </xdr:to>
    <xdr:cxnSp macro="">
      <xdr:nvCxnSpPr>
        <xdr:cNvPr id="501" name="直線コネクタ 500"/>
        <xdr:cNvCxnSpPr/>
      </xdr:nvCxnSpPr>
      <xdr:spPr>
        <a:xfrm flipV="1">
          <a:off x="22160864" y="17247108"/>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121175</xdr:rowOff>
    </xdr:from>
    <xdr:ext cx="469744" cy="259045"/>
    <xdr:sp macro="" textlink="">
      <xdr:nvSpPr>
        <xdr:cNvPr id="502" name="【公民館】&#10;一人当たり面積最小値テキスト"/>
        <xdr:cNvSpPr txBox="1"/>
      </xdr:nvSpPr>
      <xdr:spPr>
        <a:xfrm>
          <a:off x="222504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108</xdr:row>
      <xdr:rowOff>117348</xdr:rowOff>
    </xdr:from>
    <xdr:to>
      <xdr:col>32</xdr:col>
      <xdr:colOff>276225</xdr:colOff>
      <xdr:row>108</xdr:row>
      <xdr:rowOff>117348</xdr:rowOff>
    </xdr:to>
    <xdr:cxnSp macro="">
      <xdr:nvCxnSpPr>
        <xdr:cNvPr id="503" name="直線コネクタ 502"/>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48785</xdr:rowOff>
    </xdr:from>
    <xdr:ext cx="469744" cy="259045"/>
    <xdr:sp macro="" textlink="">
      <xdr:nvSpPr>
        <xdr:cNvPr id="504" name="【公民館】&#10;一人当たり面積最大値テキスト"/>
        <xdr:cNvSpPr txBox="1"/>
      </xdr:nvSpPr>
      <xdr:spPr>
        <a:xfrm>
          <a:off x="22250400" y="1702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1.866</a:t>
          </a:r>
          <a:endParaRPr kumimoji="1" lang="ja-JP" altLang="en-US" sz="1000" b="1">
            <a:latin typeface="ＭＳ Ｐゴシック"/>
          </a:endParaRPr>
        </a:p>
      </xdr:txBody>
    </xdr:sp>
    <xdr:clientData/>
  </xdr:oneCellAnchor>
  <xdr:twoCellAnchor>
    <xdr:from>
      <xdr:col>32</xdr:col>
      <xdr:colOff>98425</xdr:colOff>
      <xdr:row>100</xdr:row>
      <xdr:rowOff>102108</xdr:rowOff>
    </xdr:from>
    <xdr:to>
      <xdr:col>32</xdr:col>
      <xdr:colOff>276225</xdr:colOff>
      <xdr:row>100</xdr:row>
      <xdr:rowOff>102108</xdr:rowOff>
    </xdr:to>
    <xdr:cxnSp macro="">
      <xdr:nvCxnSpPr>
        <xdr:cNvPr id="505" name="直線コネクタ 504"/>
        <xdr:cNvCxnSpPr/>
      </xdr:nvCxnSpPr>
      <xdr:spPr>
        <a:xfrm>
          <a:off x="22072600" y="1724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109745</xdr:rowOff>
    </xdr:from>
    <xdr:ext cx="469744" cy="259045"/>
    <xdr:sp macro="" textlink="">
      <xdr:nvSpPr>
        <xdr:cNvPr id="506" name="【公民館】&#10;一人当たり面積平均値テキスト"/>
        <xdr:cNvSpPr txBox="1"/>
      </xdr:nvSpPr>
      <xdr:spPr>
        <a:xfrm>
          <a:off x="22250400" y="1794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131318</xdr:rowOff>
    </xdr:from>
    <xdr:to>
      <xdr:col>32</xdr:col>
      <xdr:colOff>238125</xdr:colOff>
      <xdr:row>105</xdr:row>
      <xdr:rowOff>61468</xdr:rowOff>
    </xdr:to>
    <xdr:sp macro="" textlink="">
      <xdr:nvSpPr>
        <xdr:cNvPr id="507" name="フローチャート : 判断 506"/>
        <xdr:cNvSpPr/>
      </xdr:nvSpPr>
      <xdr:spPr>
        <a:xfrm>
          <a:off x="22110700" y="1796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146558</xdr:rowOff>
    </xdr:from>
    <xdr:to>
      <xdr:col>32</xdr:col>
      <xdr:colOff>238125</xdr:colOff>
      <xdr:row>103</xdr:row>
      <xdr:rowOff>76708</xdr:rowOff>
    </xdr:to>
    <xdr:sp macro="" textlink="">
      <xdr:nvSpPr>
        <xdr:cNvPr id="513" name="円/楕円 512"/>
        <xdr:cNvSpPr/>
      </xdr:nvSpPr>
      <xdr:spPr>
        <a:xfrm>
          <a:off x="221107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169435</xdr:rowOff>
    </xdr:from>
    <xdr:ext cx="469744" cy="259045"/>
    <xdr:sp macro="" textlink="">
      <xdr:nvSpPr>
        <xdr:cNvPr id="514" name="【公民館】&#10;一人当たり面積該当値テキスト"/>
        <xdr:cNvSpPr txBox="1"/>
      </xdr:nvSpPr>
      <xdr:spPr>
        <a:xfrm>
          <a:off x="22250400" y="1748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類似団体と比較して特に有形固定資産減価償却率が高くなっている施設は、道路、橋りょう・トンネル、公民館であり、特に低くなっている施設は、認定こども園・幼稚園・保育所・学校施設である。</a:t>
          </a:r>
          <a:endParaRPr kumimoji="1" lang="en-US" altLang="ja-JP" sz="1300">
            <a:latin typeface="ＭＳ Ｐゴシック"/>
          </a:endParaRPr>
        </a:p>
        <a:p>
          <a:r>
            <a:rPr kumimoji="1" lang="ja-JP" altLang="en-US" sz="1300">
              <a:latin typeface="ＭＳ Ｐゴシック"/>
            </a:rPr>
            <a:t>　道路については、有形資産減価償却率</a:t>
          </a:r>
          <a:r>
            <a:rPr kumimoji="1" lang="en-US" altLang="ja-JP" sz="1300">
              <a:latin typeface="ＭＳ Ｐゴシック"/>
            </a:rPr>
            <a:t>70</a:t>
          </a:r>
          <a:r>
            <a:rPr kumimoji="1" lang="ja-JP" altLang="en-US" sz="1300">
              <a:latin typeface="ＭＳ Ｐゴシック"/>
            </a:rPr>
            <a:t>％以上、また、橋りょう・トンネルの有形固定資産減価償却率が</a:t>
          </a:r>
          <a:r>
            <a:rPr kumimoji="1" lang="en-US" altLang="ja-JP" sz="1300">
              <a:latin typeface="ＭＳ Ｐゴシック"/>
            </a:rPr>
            <a:t>60</a:t>
          </a:r>
          <a:r>
            <a:rPr kumimoji="1" lang="ja-JP" altLang="en-US" sz="1300">
              <a:latin typeface="ＭＳ Ｐゴシック"/>
            </a:rPr>
            <a:t>％と高くなっていることから、今後も計画的に長寿命化に取り組んでいく。</a:t>
          </a:r>
          <a:endParaRPr kumimoji="1" lang="en-US" altLang="ja-JP" sz="1300">
            <a:latin typeface="ＭＳ Ｐゴシック"/>
          </a:endParaRPr>
        </a:p>
        <a:p>
          <a:r>
            <a:rPr kumimoji="1" lang="ja-JP" altLang="en-US" sz="1300">
              <a:latin typeface="ＭＳ Ｐゴシック"/>
            </a:rPr>
            <a:t>　認定こども園・幼稚園・保育所については、有形固定資産減価償却率が大きく低下している。これは、平成</a:t>
          </a:r>
          <a:r>
            <a:rPr kumimoji="1" lang="en-US" altLang="ja-JP" sz="1300">
              <a:latin typeface="ＭＳ Ｐゴシック"/>
            </a:rPr>
            <a:t>27</a:t>
          </a:r>
          <a:r>
            <a:rPr kumimoji="1" lang="ja-JP" altLang="en-US" sz="1300">
              <a:latin typeface="ＭＳ Ｐゴシック"/>
            </a:rPr>
            <a:t>年度に飯田幼稚園、木の花保育所の</a:t>
          </a:r>
          <a:r>
            <a:rPr kumimoji="1" lang="en-US" altLang="ja-JP" sz="1300">
              <a:latin typeface="ＭＳ Ｐゴシック"/>
            </a:rPr>
            <a:t>2</a:t>
          </a:r>
          <a:r>
            <a:rPr kumimoji="1" lang="ja-JP" altLang="en-US" sz="1300">
              <a:latin typeface="ＭＳ Ｐゴシック"/>
            </a:rPr>
            <a:t>園を統合し飯田こども園を、平成</a:t>
          </a:r>
          <a:r>
            <a:rPr kumimoji="1" lang="en-US" altLang="ja-JP" sz="1300">
              <a:latin typeface="ＭＳ Ｐゴシック"/>
            </a:rPr>
            <a:t>28</a:t>
          </a:r>
          <a:r>
            <a:rPr kumimoji="1" lang="ja-JP" altLang="en-US" sz="1300">
              <a:latin typeface="ＭＳ Ｐゴシック"/>
            </a:rPr>
            <a:t>年度に</a:t>
          </a:r>
          <a:r>
            <a:rPr kumimoji="1" lang="en-US" altLang="ja-JP" sz="1300">
              <a:latin typeface="ＭＳ Ｐゴシック"/>
            </a:rPr>
            <a:t>3</a:t>
          </a:r>
          <a:r>
            <a:rPr kumimoji="1" lang="ja-JP" altLang="en-US" sz="1300">
              <a:latin typeface="ＭＳ Ｐゴシック"/>
            </a:rPr>
            <a:t>幼稚園、</a:t>
          </a:r>
          <a:r>
            <a:rPr kumimoji="1" lang="en-US" altLang="ja-JP" sz="1300">
              <a:latin typeface="ＭＳ Ｐゴシック"/>
            </a:rPr>
            <a:t>3</a:t>
          </a:r>
          <a:r>
            <a:rPr kumimoji="1" lang="ja-JP" altLang="en-US" sz="1300">
              <a:latin typeface="ＭＳ Ｐゴシック"/>
            </a:rPr>
            <a:t>保育所を統合しみつばこども園を新しく設置したためである。</a:t>
          </a:r>
          <a:endParaRPr kumimoji="1" lang="en-US" altLang="ja-JP" sz="1300">
            <a:latin typeface="ＭＳ Ｐゴシック"/>
          </a:endParaRPr>
        </a:p>
        <a:p>
          <a:r>
            <a:rPr kumimoji="1" lang="ja-JP" altLang="en-US" sz="1300">
              <a:latin typeface="ＭＳ Ｐゴシック"/>
            </a:rPr>
            <a:t>　また、学校施設についても、有形固定資産減価償却率が低下しているが、これも、平成</a:t>
          </a:r>
          <a:r>
            <a:rPr kumimoji="1" lang="en-US" altLang="ja-JP" sz="1300">
              <a:latin typeface="ＭＳ Ｐゴシック"/>
            </a:rPr>
            <a:t>25</a:t>
          </a:r>
          <a:r>
            <a:rPr kumimoji="1" lang="ja-JP" altLang="en-US" sz="1300">
              <a:latin typeface="ＭＳ Ｐゴシック"/>
            </a:rPr>
            <a:t>年度に</a:t>
          </a:r>
          <a:r>
            <a:rPr kumimoji="1" lang="en-US" altLang="ja-JP" sz="1300">
              <a:latin typeface="ＭＳ Ｐゴシック"/>
            </a:rPr>
            <a:t>4</a:t>
          </a:r>
          <a:r>
            <a:rPr kumimoji="1" lang="ja-JP" altLang="en-US" sz="1300">
              <a:latin typeface="ＭＳ Ｐゴシック"/>
            </a:rPr>
            <a:t>中学校を統合し、緑陽中学校を新しく設置したためである。これらの統合により、一人当たり面積についても若干減少しており、今後の維持管理費用の減少を見込んでいる。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10,099
10,056
271.37
8,489,772
8,031,680
379,529
4,161,777
6,737,015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62</xdr:row>
      <xdr:rowOff>154305</xdr:rowOff>
    </xdr:to>
    <xdr:cxnSp macro="">
      <xdr:nvCxnSpPr>
        <xdr:cNvPr id="73" name="直線コネクタ 72"/>
        <xdr:cNvCxnSpPr/>
      </xdr:nvCxnSpPr>
      <xdr:spPr>
        <a:xfrm flipV="1">
          <a:off x="4634865" y="952500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158132</xdr:rowOff>
    </xdr:from>
    <xdr:ext cx="405111" cy="259045"/>
    <xdr:sp macro="" textlink="">
      <xdr:nvSpPr>
        <xdr:cNvPr id="74" name="【体育館・プール】&#10;有形固定資産減価償却率最小値テキスト"/>
        <xdr:cNvSpPr txBox="1"/>
      </xdr:nvSpPr>
      <xdr:spPr>
        <a:xfrm>
          <a:off x="47244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6</xdr:col>
      <xdr:colOff>422275</xdr:colOff>
      <xdr:row>62</xdr:row>
      <xdr:rowOff>154305</xdr:rowOff>
    </xdr:from>
    <xdr:to>
      <xdr:col>6</xdr:col>
      <xdr:colOff>600075</xdr:colOff>
      <xdr:row>62</xdr:row>
      <xdr:rowOff>154305</xdr:rowOff>
    </xdr:to>
    <xdr:cxnSp macro="">
      <xdr:nvCxnSpPr>
        <xdr:cNvPr id="75" name="直線コネクタ 74"/>
        <xdr:cNvCxnSpPr/>
      </xdr:nvCxnSpPr>
      <xdr:spPr>
        <a:xfrm>
          <a:off x="4546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108602</xdr:rowOff>
    </xdr:from>
    <xdr:ext cx="405111" cy="259045"/>
    <xdr:sp macro="" textlink="">
      <xdr:nvSpPr>
        <xdr:cNvPr id="78" name="【体育館・プール】&#10;有形固定資産減価償却率平均値テキスト"/>
        <xdr:cNvSpPr txBox="1"/>
      </xdr:nvSpPr>
      <xdr:spPr>
        <a:xfrm>
          <a:off x="47244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130175</xdr:rowOff>
    </xdr:from>
    <xdr:to>
      <xdr:col>6</xdr:col>
      <xdr:colOff>561975</xdr:colOff>
      <xdr:row>59</xdr:row>
      <xdr:rowOff>60325</xdr:rowOff>
    </xdr:to>
    <xdr:sp macro="" textlink="">
      <xdr:nvSpPr>
        <xdr:cNvPr id="79" name="フローチャート : 判断 78"/>
        <xdr:cNvSpPr/>
      </xdr:nvSpPr>
      <xdr:spPr>
        <a:xfrm>
          <a:off x="4584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63500</xdr:rowOff>
    </xdr:from>
    <xdr:to>
      <xdr:col>6</xdr:col>
      <xdr:colOff>561975</xdr:colOff>
      <xdr:row>56</xdr:row>
      <xdr:rowOff>165100</xdr:rowOff>
    </xdr:to>
    <xdr:sp macro="" textlink="">
      <xdr:nvSpPr>
        <xdr:cNvPr id="85" name="円/楕円 84"/>
        <xdr:cNvSpPr/>
      </xdr:nvSpPr>
      <xdr:spPr>
        <a:xfrm>
          <a:off x="4584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86377</xdr:rowOff>
    </xdr:from>
    <xdr:ext cx="405111" cy="259045"/>
    <xdr:sp macro="" textlink="">
      <xdr:nvSpPr>
        <xdr:cNvPr id="86" name="【体育館・プール】&#10;有形固定資産減価償却率該当値テキスト"/>
        <xdr:cNvSpPr txBox="1"/>
      </xdr:nvSpPr>
      <xdr:spPr>
        <a:xfrm>
          <a:off x="4724400"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131673</xdr:rowOff>
    </xdr:to>
    <xdr:cxnSp macro="">
      <xdr:nvCxnSpPr>
        <xdr:cNvPr id="108" name="直線コネクタ 107"/>
        <xdr:cNvCxnSpPr/>
      </xdr:nvCxnSpPr>
      <xdr:spPr>
        <a:xfrm flipV="1">
          <a:off x="10476865" y="9624060"/>
          <a:ext cx="0" cy="130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135500</xdr:rowOff>
    </xdr:from>
    <xdr:ext cx="469744" cy="259045"/>
    <xdr:sp macro="" textlink="">
      <xdr:nvSpPr>
        <xdr:cNvPr id="109" name="【体育館・プール】&#10;一人当たり面積最小値テキスト"/>
        <xdr:cNvSpPr txBox="1"/>
      </xdr:nvSpPr>
      <xdr:spPr>
        <a:xfrm>
          <a:off x="105664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63</xdr:row>
      <xdr:rowOff>131673</xdr:rowOff>
    </xdr:from>
    <xdr:to>
      <xdr:col>15</xdr:col>
      <xdr:colOff>269875</xdr:colOff>
      <xdr:row>63</xdr:row>
      <xdr:rowOff>131673</xdr:rowOff>
    </xdr:to>
    <xdr:cxnSp macro="">
      <xdr:nvCxnSpPr>
        <xdr:cNvPr id="110" name="直線コネクタ 109"/>
        <xdr:cNvCxnSpPr/>
      </xdr:nvCxnSpPr>
      <xdr:spPr>
        <a:xfrm>
          <a:off x="10388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11"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2.950</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12" name="直線コネクタ 11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124324</xdr:rowOff>
    </xdr:from>
    <xdr:ext cx="469744" cy="259045"/>
    <xdr:sp macro="" textlink="">
      <xdr:nvSpPr>
        <xdr:cNvPr id="113" name="【体育館・プール】&#10;一人当たり面積平均値テキスト"/>
        <xdr:cNvSpPr txBox="1"/>
      </xdr:nvSpPr>
      <xdr:spPr>
        <a:xfrm>
          <a:off x="10566400" y="10411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101447</xdr:rowOff>
    </xdr:from>
    <xdr:to>
      <xdr:col>15</xdr:col>
      <xdr:colOff>231775</xdr:colOff>
      <xdr:row>62</xdr:row>
      <xdr:rowOff>31597</xdr:rowOff>
    </xdr:to>
    <xdr:sp macro="" textlink="">
      <xdr:nvSpPr>
        <xdr:cNvPr id="114" name="フローチャート : 判断 113"/>
        <xdr:cNvSpPr/>
      </xdr:nvSpPr>
      <xdr:spPr>
        <a:xfrm>
          <a:off x="10426700" y="1055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129337</xdr:rowOff>
    </xdr:from>
    <xdr:to>
      <xdr:col>15</xdr:col>
      <xdr:colOff>231775</xdr:colOff>
      <xdr:row>62</xdr:row>
      <xdr:rowOff>59487</xdr:rowOff>
    </xdr:to>
    <xdr:sp macro="" textlink="">
      <xdr:nvSpPr>
        <xdr:cNvPr id="120" name="円/楕円 119"/>
        <xdr:cNvSpPr/>
      </xdr:nvSpPr>
      <xdr:spPr>
        <a:xfrm>
          <a:off x="10426700" y="1058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107764</xdr:rowOff>
    </xdr:from>
    <xdr:ext cx="469744" cy="259045"/>
    <xdr:sp macro="" textlink="">
      <xdr:nvSpPr>
        <xdr:cNvPr id="121" name="【体育館・プール】&#10;一人当たり面積該当値テキスト"/>
        <xdr:cNvSpPr txBox="1"/>
      </xdr:nvSpPr>
      <xdr:spPr>
        <a:xfrm>
          <a:off x="10566400" y="105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0" name="正方形/長方形 12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1" name="正方形/長方形 1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2" name="正方形/長方形 1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3" name="正方形/長方形 1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4" name="正方形/長方形 1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5" name="正方形/長方形 1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6" name="正方形/長方形 1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7" name="正方形/長方形 13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8" name="正方形/長方形 13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9" name="正方形/長方形 1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0" name="正方形/長方形 1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1" name="正方形/長方形 1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2" name="正方形/長方形 1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3" name="正方形/長方形 1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4" name="正方形/長方形 1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5" name="正方形/長方形 14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6" name="テキスト ボックス 1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47" name="直線コネクタ 1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48" name="テキスト ボックス 14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149" name="直線コネクタ 1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150" name="テキスト ボックス 14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51" name="直線コネクタ 1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52" name="テキスト ボックス 1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53" name="直線コネクタ 1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54" name="テキスト ボックス 1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55" name="直線コネクタ 1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56" name="テキスト ボックス 1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57" name="直線コネクタ 1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58" name="テキスト ボックス 1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59" name="直線コネクタ 1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160" name="テキスト ボックス 15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1" name="直線コネクタ 1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2" name="テキスト ボックス 1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6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141514</xdr:rowOff>
    </xdr:from>
    <xdr:to>
      <xdr:col>6</xdr:col>
      <xdr:colOff>510540</xdr:colOff>
      <xdr:row>108</xdr:row>
      <xdr:rowOff>167639</xdr:rowOff>
    </xdr:to>
    <xdr:cxnSp macro="">
      <xdr:nvCxnSpPr>
        <xdr:cNvPr id="164" name="直線コネクタ 163"/>
        <xdr:cNvCxnSpPr/>
      </xdr:nvCxnSpPr>
      <xdr:spPr>
        <a:xfrm flipV="1">
          <a:off x="4634865" y="17286514"/>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16</xdr:rowOff>
    </xdr:from>
    <xdr:ext cx="405111" cy="259045"/>
    <xdr:sp macro="" textlink="">
      <xdr:nvSpPr>
        <xdr:cNvPr id="165" name="【市民会館】&#10;有形固定資産減価償却率最小値テキスト"/>
        <xdr:cNvSpPr txBox="1"/>
      </xdr:nvSpPr>
      <xdr:spPr>
        <a:xfrm>
          <a:off x="4724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6</xdr:col>
      <xdr:colOff>422275</xdr:colOff>
      <xdr:row>108</xdr:row>
      <xdr:rowOff>167639</xdr:rowOff>
    </xdr:from>
    <xdr:to>
      <xdr:col>6</xdr:col>
      <xdr:colOff>600075</xdr:colOff>
      <xdr:row>108</xdr:row>
      <xdr:rowOff>167639</xdr:rowOff>
    </xdr:to>
    <xdr:cxnSp macro="">
      <xdr:nvCxnSpPr>
        <xdr:cNvPr id="166" name="直線コネクタ 165"/>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88191</xdr:rowOff>
    </xdr:from>
    <xdr:ext cx="405111" cy="259045"/>
    <xdr:sp macro="" textlink="">
      <xdr:nvSpPr>
        <xdr:cNvPr id="167" name="【市民会館】&#10;有形固定資産減価償却率最大値テキスト"/>
        <xdr:cNvSpPr txBox="1"/>
      </xdr:nvSpPr>
      <xdr:spPr>
        <a:xfrm>
          <a:off x="47244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100</xdr:row>
      <xdr:rowOff>141514</xdr:rowOff>
    </xdr:from>
    <xdr:to>
      <xdr:col>6</xdr:col>
      <xdr:colOff>600075</xdr:colOff>
      <xdr:row>100</xdr:row>
      <xdr:rowOff>141514</xdr:rowOff>
    </xdr:to>
    <xdr:cxnSp macro="">
      <xdr:nvCxnSpPr>
        <xdr:cNvPr id="168" name="直線コネクタ 167"/>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45011</xdr:rowOff>
    </xdr:from>
    <xdr:ext cx="405111" cy="259045"/>
    <xdr:sp macro="" textlink="">
      <xdr:nvSpPr>
        <xdr:cNvPr id="169" name="【市民会館】&#10;有形固定資産減価償却率平均値テキスト"/>
        <xdr:cNvSpPr txBox="1"/>
      </xdr:nvSpPr>
      <xdr:spPr>
        <a:xfrm>
          <a:off x="4724400" y="1804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22134</xdr:rowOff>
    </xdr:from>
    <xdr:to>
      <xdr:col>6</xdr:col>
      <xdr:colOff>561975</xdr:colOff>
      <xdr:row>106</xdr:row>
      <xdr:rowOff>123734</xdr:rowOff>
    </xdr:to>
    <xdr:sp macro="" textlink="">
      <xdr:nvSpPr>
        <xdr:cNvPr id="170" name="フローチャート : 判断 169"/>
        <xdr:cNvSpPr/>
      </xdr:nvSpPr>
      <xdr:spPr>
        <a:xfrm>
          <a:off x="4584700" y="181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71" name="テキスト ボックス 1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2" name="テキスト ボックス 1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3" name="テキスト ボックス 1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4" name="テキスト ボックス 1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5" name="テキスト ボックス 1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116839</xdr:rowOff>
    </xdr:from>
    <xdr:to>
      <xdr:col>6</xdr:col>
      <xdr:colOff>561975</xdr:colOff>
      <xdr:row>109</xdr:row>
      <xdr:rowOff>46989</xdr:rowOff>
    </xdr:to>
    <xdr:sp macro="" textlink="">
      <xdr:nvSpPr>
        <xdr:cNvPr id="176" name="円/楕円 175"/>
        <xdr:cNvSpPr/>
      </xdr:nvSpPr>
      <xdr:spPr>
        <a:xfrm>
          <a:off x="4584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108</xdr:row>
      <xdr:rowOff>31766</xdr:rowOff>
    </xdr:from>
    <xdr:ext cx="405111" cy="259045"/>
    <xdr:sp macro="" textlink="">
      <xdr:nvSpPr>
        <xdr:cNvPr id="177" name="【市民会館】&#10;有形固定資産減価償却率該当値テキスト"/>
        <xdr:cNvSpPr txBox="1"/>
      </xdr:nvSpPr>
      <xdr:spPr>
        <a:xfrm>
          <a:off x="47244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78" name="正方形/長方形 17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85" name="正方形/長方形 18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86" name="テキスト ボックス 1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87" name="直線コネクタ 1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88" name="直線コネクタ 18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89" name="テキスト ボックス 18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0" name="直線コネクタ 18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1" name="テキスト ボックス 19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2" name="直線コネクタ 1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3" name="テキスト ボックス 19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94" name="直線コネクタ 19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95" name="テキスト ボックス 19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96" name="直線コネクタ 19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97" name="テキスト ボックス 19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98" name="直線コネクタ 1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99" name="テキスト ボックス 1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0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118872</xdr:rowOff>
    </xdr:from>
    <xdr:to>
      <xdr:col>15</xdr:col>
      <xdr:colOff>180340</xdr:colOff>
      <xdr:row>108</xdr:row>
      <xdr:rowOff>86106</xdr:rowOff>
    </xdr:to>
    <xdr:cxnSp macro="">
      <xdr:nvCxnSpPr>
        <xdr:cNvPr id="201" name="直線コネクタ 200"/>
        <xdr:cNvCxnSpPr/>
      </xdr:nvCxnSpPr>
      <xdr:spPr>
        <a:xfrm flipV="1">
          <a:off x="10476865" y="17263872"/>
          <a:ext cx="0" cy="133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89933</xdr:rowOff>
    </xdr:from>
    <xdr:ext cx="469744" cy="259045"/>
    <xdr:sp macro="" textlink="">
      <xdr:nvSpPr>
        <xdr:cNvPr id="202" name="【市民会館】&#10;一人当たり面積最小値テキスト"/>
        <xdr:cNvSpPr txBox="1"/>
      </xdr:nvSpPr>
      <xdr:spPr>
        <a:xfrm>
          <a:off x="10566400" y="186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108</xdr:row>
      <xdr:rowOff>86106</xdr:rowOff>
    </xdr:from>
    <xdr:to>
      <xdr:col>15</xdr:col>
      <xdr:colOff>269875</xdr:colOff>
      <xdr:row>108</xdr:row>
      <xdr:rowOff>86106</xdr:rowOff>
    </xdr:to>
    <xdr:cxnSp macro="">
      <xdr:nvCxnSpPr>
        <xdr:cNvPr id="203" name="直線コネクタ 202"/>
        <xdr:cNvCxnSpPr/>
      </xdr:nvCxnSpPr>
      <xdr:spPr>
        <a:xfrm>
          <a:off x="10388600" y="1860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65549</xdr:rowOff>
    </xdr:from>
    <xdr:ext cx="469744" cy="259045"/>
    <xdr:sp macro="" textlink="">
      <xdr:nvSpPr>
        <xdr:cNvPr id="204" name="【市民会館】&#10;一人当たり面積最大値テキスト"/>
        <xdr:cNvSpPr txBox="1"/>
      </xdr:nvSpPr>
      <xdr:spPr>
        <a:xfrm>
          <a:off x="10566400" y="1703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1.844</a:t>
          </a:r>
          <a:endParaRPr kumimoji="1" lang="ja-JP" altLang="en-US" sz="1000" b="1">
            <a:latin typeface="ＭＳ Ｐゴシック"/>
          </a:endParaRPr>
        </a:p>
      </xdr:txBody>
    </xdr:sp>
    <xdr:clientData/>
  </xdr:oneCellAnchor>
  <xdr:twoCellAnchor>
    <xdr:from>
      <xdr:col>15</xdr:col>
      <xdr:colOff>92075</xdr:colOff>
      <xdr:row>100</xdr:row>
      <xdr:rowOff>118872</xdr:rowOff>
    </xdr:from>
    <xdr:to>
      <xdr:col>15</xdr:col>
      <xdr:colOff>269875</xdr:colOff>
      <xdr:row>100</xdr:row>
      <xdr:rowOff>118872</xdr:rowOff>
    </xdr:to>
    <xdr:cxnSp macro="">
      <xdr:nvCxnSpPr>
        <xdr:cNvPr id="205" name="直線コネクタ 204"/>
        <xdr:cNvCxnSpPr/>
      </xdr:nvCxnSpPr>
      <xdr:spPr>
        <a:xfrm>
          <a:off x="10388600" y="1726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206"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0.635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207" name="フローチャート : 判断 206"/>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08" name="テキスト ボックス 2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09" name="テキスト ボックス 2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0" name="テキスト ボックス 2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1" name="テキスト ボックス 2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2" name="テキスト ボックス 2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105</xdr:row>
      <xdr:rowOff>130556</xdr:rowOff>
    </xdr:from>
    <xdr:to>
      <xdr:col>15</xdr:col>
      <xdr:colOff>231775</xdr:colOff>
      <xdr:row>106</xdr:row>
      <xdr:rowOff>60706</xdr:rowOff>
    </xdr:to>
    <xdr:sp macro="" textlink="">
      <xdr:nvSpPr>
        <xdr:cNvPr id="213" name="円/楕円 212"/>
        <xdr:cNvSpPr/>
      </xdr:nvSpPr>
      <xdr:spPr>
        <a:xfrm>
          <a:off x="104267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153433</xdr:rowOff>
    </xdr:from>
    <xdr:ext cx="469744" cy="259045"/>
    <xdr:sp macro="" textlink="">
      <xdr:nvSpPr>
        <xdr:cNvPr id="214" name="【市民会館】&#10;一人当たり面積該当値テキスト"/>
        <xdr:cNvSpPr txBox="1"/>
      </xdr:nvSpPr>
      <xdr:spPr>
        <a:xfrm>
          <a:off x="10566400" y="179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15" name="正方形/長方形 21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6" name="正方形/長方形 2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7" name="正方形/長方形 2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8" name="正方形/長方形 2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9" name="正方形/長方形 2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0" name="正方形/長方形 2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1" name="正方形/長方形 2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2" name="正方形/長方形 221"/>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3" name="正方形/長方形 22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4" name="正方形/長方形 2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5" name="正方形/長方形 2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6" name="正方形/長方形 2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7" name="正方形/長方形 2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8" name="正方形/長方形 2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9" name="正方形/長方形 2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0" name="正方形/長方形 229"/>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1" name="正方形/長方形 23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8" name="正方形/長方形 23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9" name="テキスト ボックス 2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0" name="直線コネクタ 2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1" name="テキスト ボックス 2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2" name="直線コネクタ 24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3" name="テキスト ボックス 24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4" name="直線コネクタ 24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5" name="テキスト ボックス 24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6" name="直線コネクタ 24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7" name="テキスト ボックス 24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48" name="直線コネクタ 24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49" name="テキスト ボックス 24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0" name="直線コネクタ 2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1" name="テキスト ボックス 2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112014</xdr:rowOff>
    </xdr:from>
    <xdr:to>
      <xdr:col>23</xdr:col>
      <xdr:colOff>516889</xdr:colOff>
      <xdr:row>64</xdr:row>
      <xdr:rowOff>77724</xdr:rowOff>
    </xdr:to>
    <xdr:cxnSp macro="">
      <xdr:nvCxnSpPr>
        <xdr:cNvPr id="253" name="直線コネクタ 252"/>
        <xdr:cNvCxnSpPr/>
      </xdr:nvCxnSpPr>
      <xdr:spPr>
        <a:xfrm flipV="1">
          <a:off x="16318864" y="9884664"/>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81551</xdr:rowOff>
    </xdr:from>
    <xdr:ext cx="405111" cy="259045"/>
    <xdr:sp macro="" textlink="">
      <xdr:nvSpPr>
        <xdr:cNvPr id="254" name="【保健センター・保健所】&#10;有形固定資産減価償却率最小値テキスト"/>
        <xdr:cNvSpPr txBox="1"/>
      </xdr:nvSpPr>
      <xdr:spPr>
        <a:xfrm>
          <a:off x="16408400" y="1105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23</xdr:col>
      <xdr:colOff>428625</xdr:colOff>
      <xdr:row>64</xdr:row>
      <xdr:rowOff>77724</xdr:rowOff>
    </xdr:from>
    <xdr:to>
      <xdr:col>23</xdr:col>
      <xdr:colOff>606425</xdr:colOff>
      <xdr:row>64</xdr:row>
      <xdr:rowOff>77724</xdr:rowOff>
    </xdr:to>
    <xdr:cxnSp macro="">
      <xdr:nvCxnSpPr>
        <xdr:cNvPr id="255" name="直線コネクタ 254"/>
        <xdr:cNvCxnSpPr/>
      </xdr:nvCxnSpPr>
      <xdr:spPr>
        <a:xfrm>
          <a:off x="16230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58691</xdr:rowOff>
    </xdr:from>
    <xdr:ext cx="405111" cy="259045"/>
    <xdr:sp macro="" textlink="">
      <xdr:nvSpPr>
        <xdr:cNvPr id="256" name="【保健センター・保健所】&#10;有形固定資産減価償却率最大値テキスト"/>
        <xdr:cNvSpPr txBox="1"/>
      </xdr:nvSpPr>
      <xdr:spPr>
        <a:xfrm>
          <a:off x="16408400" y="965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23</xdr:col>
      <xdr:colOff>428625</xdr:colOff>
      <xdr:row>57</xdr:row>
      <xdr:rowOff>112014</xdr:rowOff>
    </xdr:from>
    <xdr:to>
      <xdr:col>23</xdr:col>
      <xdr:colOff>606425</xdr:colOff>
      <xdr:row>57</xdr:row>
      <xdr:rowOff>112014</xdr:rowOff>
    </xdr:to>
    <xdr:cxnSp macro="">
      <xdr:nvCxnSpPr>
        <xdr:cNvPr id="257" name="直線コネクタ 256"/>
        <xdr:cNvCxnSpPr/>
      </xdr:nvCxnSpPr>
      <xdr:spPr>
        <a:xfrm>
          <a:off x="16230600" y="988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53357</xdr:rowOff>
    </xdr:from>
    <xdr:ext cx="405111" cy="259045"/>
    <xdr:sp macro="" textlink="">
      <xdr:nvSpPr>
        <xdr:cNvPr id="258" name="【保健センター・保健所】&#10;有形固定資産減価償却率平均値テキスト"/>
        <xdr:cNvSpPr txBox="1"/>
      </xdr:nvSpPr>
      <xdr:spPr>
        <a:xfrm>
          <a:off x="164084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74930</xdr:rowOff>
    </xdr:from>
    <xdr:to>
      <xdr:col>23</xdr:col>
      <xdr:colOff>568325</xdr:colOff>
      <xdr:row>60</xdr:row>
      <xdr:rowOff>5080</xdr:rowOff>
    </xdr:to>
    <xdr:sp macro="" textlink="">
      <xdr:nvSpPr>
        <xdr:cNvPr id="259" name="フローチャート : 判断 258"/>
        <xdr:cNvSpPr/>
      </xdr:nvSpPr>
      <xdr:spPr>
        <a:xfrm>
          <a:off x="16268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0" name="テキスト ボックス 2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1" name="テキスト ボックス 2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2" name="テキスト ボックス 2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3" name="テキスト ボックス 2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4" name="テキスト ボックス 2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56642</xdr:rowOff>
    </xdr:from>
    <xdr:to>
      <xdr:col>23</xdr:col>
      <xdr:colOff>568325</xdr:colOff>
      <xdr:row>59</xdr:row>
      <xdr:rowOff>158242</xdr:rowOff>
    </xdr:to>
    <xdr:sp macro="" textlink="">
      <xdr:nvSpPr>
        <xdr:cNvPr id="265" name="円/楕円 264"/>
        <xdr:cNvSpPr/>
      </xdr:nvSpPr>
      <xdr:spPr>
        <a:xfrm>
          <a:off x="162687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79519</xdr:rowOff>
    </xdr:from>
    <xdr:ext cx="405111" cy="259045"/>
    <xdr:sp macro="" textlink="">
      <xdr:nvSpPr>
        <xdr:cNvPr id="266" name="【保健センター・保健所】&#10;有形固定資産減価償却率該当値テキスト"/>
        <xdr:cNvSpPr txBox="1"/>
      </xdr:nvSpPr>
      <xdr:spPr>
        <a:xfrm>
          <a:off x="16408400" y="1002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7" name="正方形/長方形 26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8" name="正方形/長方形 2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9" name="正方形/長方形 2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0" name="正方形/長方形 2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1" name="正方形/長方形 2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2" name="正方形/長方形 2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3" name="正方形/長方形 2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4" name="正方形/長方形 27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5" name="テキスト ボックス 2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6" name="直線コネクタ 2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77" name="直線コネクタ 2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78" name="テキスト ボックス 2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79" name="直線コネクタ 2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0" name="テキスト ボックス 2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1" name="直線コネクタ 2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2" name="テキスト ボックス 2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3" name="直線コネクタ 2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84" name="テキスト ボックス 2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85" name="直線コネクタ 2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86" name="テキスト ボックス 2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87" name="直線コネクタ 2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88" name="テキスト ボックス 2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76744</xdr:rowOff>
    </xdr:from>
    <xdr:to>
      <xdr:col>32</xdr:col>
      <xdr:colOff>186689</xdr:colOff>
      <xdr:row>63</xdr:row>
      <xdr:rowOff>142059</xdr:rowOff>
    </xdr:to>
    <xdr:cxnSp macro="">
      <xdr:nvCxnSpPr>
        <xdr:cNvPr id="292" name="直線コネクタ 291"/>
        <xdr:cNvCxnSpPr/>
      </xdr:nvCxnSpPr>
      <xdr:spPr>
        <a:xfrm flipV="1">
          <a:off x="22160864" y="950649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145886</xdr:rowOff>
    </xdr:from>
    <xdr:ext cx="469744" cy="259045"/>
    <xdr:sp macro="" textlink="">
      <xdr:nvSpPr>
        <xdr:cNvPr id="293" name="【保健センター・保健所】&#10;一人当たり面積最小値テキスト"/>
        <xdr:cNvSpPr txBox="1"/>
      </xdr:nvSpPr>
      <xdr:spPr>
        <a:xfrm>
          <a:off x="22250400"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63</xdr:row>
      <xdr:rowOff>142059</xdr:rowOff>
    </xdr:from>
    <xdr:to>
      <xdr:col>32</xdr:col>
      <xdr:colOff>276225</xdr:colOff>
      <xdr:row>63</xdr:row>
      <xdr:rowOff>142059</xdr:rowOff>
    </xdr:to>
    <xdr:cxnSp macro="">
      <xdr:nvCxnSpPr>
        <xdr:cNvPr id="294" name="直線コネクタ 293"/>
        <xdr:cNvCxnSpPr/>
      </xdr:nvCxnSpPr>
      <xdr:spPr>
        <a:xfrm>
          <a:off x="22072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23421</xdr:rowOff>
    </xdr:from>
    <xdr:ext cx="469744" cy="259045"/>
    <xdr:sp macro="" textlink="">
      <xdr:nvSpPr>
        <xdr:cNvPr id="295" name="【保健センター・保健所】&#10;一人当たり面積最大値テキスト"/>
        <xdr:cNvSpPr txBox="1"/>
      </xdr:nvSpPr>
      <xdr:spPr>
        <a:xfrm>
          <a:off x="22250400" y="92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0.489</a:t>
          </a:r>
          <a:endParaRPr kumimoji="1" lang="ja-JP" altLang="en-US" sz="1000" b="1">
            <a:latin typeface="ＭＳ Ｐゴシック"/>
          </a:endParaRPr>
        </a:p>
      </xdr:txBody>
    </xdr:sp>
    <xdr:clientData/>
  </xdr:oneCellAnchor>
  <xdr:twoCellAnchor>
    <xdr:from>
      <xdr:col>32</xdr:col>
      <xdr:colOff>98425</xdr:colOff>
      <xdr:row>55</xdr:row>
      <xdr:rowOff>76744</xdr:rowOff>
    </xdr:from>
    <xdr:to>
      <xdr:col>32</xdr:col>
      <xdr:colOff>276225</xdr:colOff>
      <xdr:row>55</xdr:row>
      <xdr:rowOff>76744</xdr:rowOff>
    </xdr:to>
    <xdr:cxnSp macro="">
      <xdr:nvCxnSpPr>
        <xdr:cNvPr id="296" name="直線コネクタ 295"/>
        <xdr:cNvCxnSpPr/>
      </xdr:nvCxnSpPr>
      <xdr:spPr>
        <a:xfrm>
          <a:off x="22072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66420</xdr:rowOff>
    </xdr:from>
    <xdr:ext cx="469744" cy="259045"/>
    <xdr:sp macro="" textlink="">
      <xdr:nvSpPr>
        <xdr:cNvPr id="297" name="【保健センター・保健所】&#10;一人当たり面積平均値テキスト"/>
        <xdr:cNvSpPr txBox="1"/>
      </xdr:nvSpPr>
      <xdr:spPr>
        <a:xfrm>
          <a:off x="22250400" y="1018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87993</xdr:rowOff>
    </xdr:from>
    <xdr:to>
      <xdr:col>32</xdr:col>
      <xdr:colOff>238125</xdr:colOff>
      <xdr:row>60</xdr:row>
      <xdr:rowOff>18143</xdr:rowOff>
    </xdr:to>
    <xdr:sp macro="" textlink="">
      <xdr:nvSpPr>
        <xdr:cNvPr id="298" name="フローチャート : 判断 297"/>
        <xdr:cNvSpPr/>
      </xdr:nvSpPr>
      <xdr:spPr>
        <a:xfrm>
          <a:off x="221107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9" name="テキスト ボックス 2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0" name="テキスト ボックス 2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1" name="テキスト ボックス 3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2" name="テキスト ボックス 3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3" name="テキスト ボックス 3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35741</xdr:rowOff>
    </xdr:from>
    <xdr:to>
      <xdr:col>32</xdr:col>
      <xdr:colOff>238125</xdr:colOff>
      <xdr:row>59</xdr:row>
      <xdr:rowOff>137341</xdr:rowOff>
    </xdr:to>
    <xdr:sp macro="" textlink="">
      <xdr:nvSpPr>
        <xdr:cNvPr id="304" name="円/楕円 303"/>
        <xdr:cNvSpPr/>
      </xdr:nvSpPr>
      <xdr:spPr>
        <a:xfrm>
          <a:off x="22110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58618</xdr:rowOff>
    </xdr:from>
    <xdr:ext cx="469744" cy="259045"/>
    <xdr:sp macro="" textlink="">
      <xdr:nvSpPr>
        <xdr:cNvPr id="305" name="【保健センター・保健所】&#10;一人当たり面積該当値テキスト"/>
        <xdr:cNvSpPr txBox="1"/>
      </xdr:nvSpPr>
      <xdr:spPr>
        <a:xfrm>
          <a:off x="22250400" y="1000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6" name="正方形/長方形 30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7" name="正方形/長方形 3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8" name="正方形/長方形 3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9" name="正方形/長方形 3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0" name="正方形/長方形 3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1" name="正方形/長方形 3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2" name="正方形/長方形 3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3" name="正方形/長方形 31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4" name="テキスト ボックス 3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5" name="直線コネクタ 3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16" name="直線コネクタ 3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17" name="テキスト ボックス 31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8" name="直線コネクタ 3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9" name="テキスト ボックス 3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0" name="直線コネクタ 3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1" name="テキスト ボックス 3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2" name="直線コネクタ 3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3" name="テキスト ボックス 3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4" name="直線コネクタ 3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25" name="テキスト ボックス 32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6" name="直線コネクタ 3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7" name="テキスト ボックス 3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8"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57150</xdr:rowOff>
    </xdr:from>
    <xdr:to>
      <xdr:col>23</xdr:col>
      <xdr:colOff>516889</xdr:colOff>
      <xdr:row>85</xdr:row>
      <xdr:rowOff>45720</xdr:rowOff>
    </xdr:to>
    <xdr:cxnSp macro="">
      <xdr:nvCxnSpPr>
        <xdr:cNvPr id="329" name="直線コネクタ 328"/>
        <xdr:cNvCxnSpPr/>
      </xdr:nvCxnSpPr>
      <xdr:spPr>
        <a:xfrm flipV="1">
          <a:off x="16318864" y="134302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49547</xdr:rowOff>
    </xdr:from>
    <xdr:ext cx="405111" cy="259045"/>
    <xdr:sp macro="" textlink="">
      <xdr:nvSpPr>
        <xdr:cNvPr id="330" name="【消防施設】&#10;有形固定資産減価償却率最小値テキスト"/>
        <xdr:cNvSpPr txBox="1"/>
      </xdr:nvSpPr>
      <xdr:spPr>
        <a:xfrm>
          <a:off x="164084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23</xdr:col>
      <xdr:colOff>428625</xdr:colOff>
      <xdr:row>85</xdr:row>
      <xdr:rowOff>45720</xdr:rowOff>
    </xdr:from>
    <xdr:to>
      <xdr:col>23</xdr:col>
      <xdr:colOff>606425</xdr:colOff>
      <xdr:row>85</xdr:row>
      <xdr:rowOff>45720</xdr:rowOff>
    </xdr:to>
    <xdr:cxnSp macro="">
      <xdr:nvCxnSpPr>
        <xdr:cNvPr id="331" name="直線コネクタ 330"/>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3827</xdr:rowOff>
    </xdr:from>
    <xdr:ext cx="405111" cy="259045"/>
    <xdr:sp macro="" textlink="">
      <xdr:nvSpPr>
        <xdr:cNvPr id="332" name="【消防施設】&#10;有形固定資産減価償却率最大値テキスト"/>
        <xdr:cNvSpPr txBox="1"/>
      </xdr:nvSpPr>
      <xdr:spPr>
        <a:xfrm>
          <a:off x="164084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23</xdr:col>
      <xdr:colOff>428625</xdr:colOff>
      <xdr:row>78</xdr:row>
      <xdr:rowOff>57150</xdr:rowOff>
    </xdr:from>
    <xdr:to>
      <xdr:col>23</xdr:col>
      <xdr:colOff>606425</xdr:colOff>
      <xdr:row>78</xdr:row>
      <xdr:rowOff>57150</xdr:rowOff>
    </xdr:to>
    <xdr:cxnSp macro="">
      <xdr:nvCxnSpPr>
        <xdr:cNvPr id="333" name="直線コネクタ 332"/>
        <xdr:cNvCxnSpPr/>
      </xdr:nvCxnSpPr>
      <xdr:spPr>
        <a:xfrm>
          <a:off x="16230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165752</xdr:rowOff>
    </xdr:from>
    <xdr:ext cx="405111" cy="259045"/>
    <xdr:sp macro="" textlink="">
      <xdr:nvSpPr>
        <xdr:cNvPr id="334" name="【消防施設】&#10;有形固定資産減価償却率平均値テキスト"/>
        <xdr:cNvSpPr txBox="1"/>
      </xdr:nvSpPr>
      <xdr:spPr>
        <a:xfrm>
          <a:off x="16408400" y="13538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15875</xdr:rowOff>
    </xdr:from>
    <xdr:to>
      <xdr:col>23</xdr:col>
      <xdr:colOff>568325</xdr:colOff>
      <xdr:row>79</xdr:row>
      <xdr:rowOff>117475</xdr:rowOff>
    </xdr:to>
    <xdr:sp macro="" textlink="">
      <xdr:nvSpPr>
        <xdr:cNvPr id="335" name="フローチャート : 判断 334"/>
        <xdr:cNvSpPr/>
      </xdr:nvSpPr>
      <xdr:spPr>
        <a:xfrm>
          <a:off x="162687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6" name="テキスト ボックス 3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7" name="テキスト ボックス 3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8" name="テキスト ボックス 3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9" name="テキスト ボックス 3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0" name="テキスト ボックス 3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36830</xdr:rowOff>
    </xdr:from>
    <xdr:to>
      <xdr:col>23</xdr:col>
      <xdr:colOff>568325</xdr:colOff>
      <xdr:row>78</xdr:row>
      <xdr:rowOff>138430</xdr:rowOff>
    </xdr:to>
    <xdr:sp macro="" textlink="">
      <xdr:nvSpPr>
        <xdr:cNvPr id="341" name="円/楕円 340"/>
        <xdr:cNvSpPr/>
      </xdr:nvSpPr>
      <xdr:spPr>
        <a:xfrm>
          <a:off x="162687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130827</xdr:rowOff>
    </xdr:from>
    <xdr:ext cx="405111" cy="259045"/>
    <xdr:sp macro="" textlink="">
      <xdr:nvSpPr>
        <xdr:cNvPr id="342" name="【消防施設】&#10;有形固定資産減価償却率該当値テキスト"/>
        <xdr:cNvSpPr txBox="1"/>
      </xdr:nvSpPr>
      <xdr:spPr>
        <a:xfrm>
          <a:off x="16408400"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3" name="正方形/長方形 34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4" name="正方形/長方形 3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5" name="正方形/長方形 3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6" name="正方形/長方形 3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7" name="正方形/長方形 3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8" name="正方形/長方形 3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9" name="正方形/長方形 3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0" name="正方形/長方形 349"/>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1" name="テキスト ボックス 3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2" name="直線コネクタ 3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53" name="直線コネクタ 3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54" name="テキスト ボックス 3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55" name="直線コネクタ 3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56" name="テキスト ボックス 3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57" name="直線コネクタ 3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58" name="テキスト ボックス 3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59" name="直線コネクタ 3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60" name="テキスト ボックス 3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1" name="直線コネクタ 3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2" name="テキスト ボックス 3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3"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26670</xdr:rowOff>
    </xdr:from>
    <xdr:to>
      <xdr:col>32</xdr:col>
      <xdr:colOff>186689</xdr:colOff>
      <xdr:row>85</xdr:row>
      <xdr:rowOff>104394</xdr:rowOff>
    </xdr:to>
    <xdr:cxnSp macro="">
      <xdr:nvCxnSpPr>
        <xdr:cNvPr id="364" name="直線コネクタ 363"/>
        <xdr:cNvCxnSpPr/>
      </xdr:nvCxnSpPr>
      <xdr:spPr>
        <a:xfrm flipV="1">
          <a:off x="22160864" y="1357122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108221</xdr:rowOff>
    </xdr:from>
    <xdr:ext cx="469744" cy="259045"/>
    <xdr:sp macro="" textlink="">
      <xdr:nvSpPr>
        <xdr:cNvPr id="365" name="【消防施設】&#10;一人当たり面積最小値テキスト"/>
        <xdr:cNvSpPr txBox="1"/>
      </xdr:nvSpPr>
      <xdr:spPr>
        <a:xfrm>
          <a:off x="22250400" y="1468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85</xdr:row>
      <xdr:rowOff>104394</xdr:rowOff>
    </xdr:from>
    <xdr:to>
      <xdr:col>32</xdr:col>
      <xdr:colOff>276225</xdr:colOff>
      <xdr:row>85</xdr:row>
      <xdr:rowOff>104394</xdr:rowOff>
    </xdr:to>
    <xdr:cxnSp macro="">
      <xdr:nvCxnSpPr>
        <xdr:cNvPr id="366" name="直線コネクタ 365"/>
        <xdr:cNvCxnSpPr/>
      </xdr:nvCxnSpPr>
      <xdr:spPr>
        <a:xfrm>
          <a:off x="22072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144797</xdr:rowOff>
    </xdr:from>
    <xdr:ext cx="469744" cy="259045"/>
    <xdr:sp macro="" textlink="">
      <xdr:nvSpPr>
        <xdr:cNvPr id="367" name="【消防施設】&#10;一人当たり面積最大値テキスト"/>
        <xdr:cNvSpPr txBox="1"/>
      </xdr:nvSpPr>
      <xdr:spPr>
        <a:xfrm>
          <a:off x="222504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0.265</a:t>
          </a:r>
          <a:endParaRPr kumimoji="1" lang="ja-JP" altLang="en-US" sz="1000" b="1">
            <a:latin typeface="ＭＳ Ｐゴシック"/>
          </a:endParaRPr>
        </a:p>
      </xdr:txBody>
    </xdr:sp>
    <xdr:clientData/>
  </xdr:oneCellAnchor>
  <xdr:twoCellAnchor>
    <xdr:from>
      <xdr:col>32</xdr:col>
      <xdr:colOff>98425</xdr:colOff>
      <xdr:row>79</xdr:row>
      <xdr:rowOff>26670</xdr:rowOff>
    </xdr:from>
    <xdr:to>
      <xdr:col>32</xdr:col>
      <xdr:colOff>276225</xdr:colOff>
      <xdr:row>79</xdr:row>
      <xdr:rowOff>26670</xdr:rowOff>
    </xdr:to>
    <xdr:cxnSp macro="">
      <xdr:nvCxnSpPr>
        <xdr:cNvPr id="368" name="直線コネクタ 36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29735</xdr:rowOff>
    </xdr:from>
    <xdr:ext cx="469744" cy="259045"/>
    <xdr:sp macro="" textlink="">
      <xdr:nvSpPr>
        <xdr:cNvPr id="369" name="【消防施設】&#10;一人当たり面積平均値テキスト"/>
        <xdr:cNvSpPr txBox="1"/>
      </xdr:nvSpPr>
      <xdr:spPr>
        <a:xfrm>
          <a:off x="22250400" y="1408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51308</xdr:rowOff>
    </xdr:from>
    <xdr:to>
      <xdr:col>32</xdr:col>
      <xdr:colOff>238125</xdr:colOff>
      <xdr:row>82</xdr:row>
      <xdr:rowOff>152908</xdr:rowOff>
    </xdr:to>
    <xdr:sp macro="" textlink="">
      <xdr:nvSpPr>
        <xdr:cNvPr id="370" name="フローチャート : 判断 369"/>
        <xdr:cNvSpPr/>
      </xdr:nvSpPr>
      <xdr:spPr>
        <a:xfrm>
          <a:off x="221107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1" name="テキスト ボックス 3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2" name="テキスト ボックス 3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3" name="テキスト ボックス 3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4" name="テキスト ボックス 3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5" name="テキスト ボックス 3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140463</xdr:rowOff>
    </xdr:from>
    <xdr:to>
      <xdr:col>32</xdr:col>
      <xdr:colOff>238125</xdr:colOff>
      <xdr:row>82</xdr:row>
      <xdr:rowOff>70613</xdr:rowOff>
    </xdr:to>
    <xdr:sp macro="" textlink="">
      <xdr:nvSpPr>
        <xdr:cNvPr id="376" name="円/楕円 375"/>
        <xdr:cNvSpPr/>
      </xdr:nvSpPr>
      <xdr:spPr>
        <a:xfrm>
          <a:off x="221107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163340</xdr:rowOff>
    </xdr:from>
    <xdr:ext cx="469744" cy="259045"/>
    <xdr:sp macro="" textlink="">
      <xdr:nvSpPr>
        <xdr:cNvPr id="377" name="【消防施設】&#10;一人当たり面積該当値テキスト"/>
        <xdr:cNvSpPr txBox="1"/>
      </xdr:nvSpPr>
      <xdr:spPr>
        <a:xfrm>
          <a:off x="22250400" y="1387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8" name="正方形/長方形 37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9" name="正方形/長方形 3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0" name="正方形/長方形 3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1" name="正方形/長方形 3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2" name="正方形/長方形 3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3" name="正方形/長方形 3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4" name="正方形/長方形 3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5" name="正方形/長方形 38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6" name="テキスト ボックス 3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7" name="直線コネクタ 3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8" name="テキスト ボックス 3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89" name="直線コネクタ 3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0" name="テキスト ボックス 3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1" name="直線コネクタ 3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2" name="テキスト ボックス 3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3" name="直線コネクタ 3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4" name="テキスト ボックス 3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95" name="直線コネクタ 3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96" name="テキスト ボックス 3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97" name="直線コネクタ 3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98" name="テキスト ボックス 3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9" name="直線コネクタ 3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0" name="テキスト ボックス 3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38100</xdr:rowOff>
    </xdr:from>
    <xdr:to>
      <xdr:col>23</xdr:col>
      <xdr:colOff>516889</xdr:colOff>
      <xdr:row>108</xdr:row>
      <xdr:rowOff>129539</xdr:rowOff>
    </xdr:to>
    <xdr:cxnSp macro="">
      <xdr:nvCxnSpPr>
        <xdr:cNvPr id="402" name="直線コネクタ 401"/>
        <xdr:cNvCxnSpPr/>
      </xdr:nvCxnSpPr>
      <xdr:spPr>
        <a:xfrm flipV="1">
          <a:off x="16318864" y="171831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133366</xdr:rowOff>
    </xdr:from>
    <xdr:ext cx="405111" cy="259045"/>
    <xdr:sp macro="" textlink="">
      <xdr:nvSpPr>
        <xdr:cNvPr id="403" name="【庁舎】&#10;有形固定資産減価償却率最小値テキスト"/>
        <xdr:cNvSpPr txBox="1"/>
      </xdr:nvSpPr>
      <xdr:spPr>
        <a:xfrm>
          <a:off x="16408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129539</xdr:rowOff>
    </xdr:from>
    <xdr:to>
      <xdr:col>23</xdr:col>
      <xdr:colOff>606425</xdr:colOff>
      <xdr:row>108</xdr:row>
      <xdr:rowOff>129539</xdr:rowOff>
    </xdr:to>
    <xdr:cxnSp macro="">
      <xdr:nvCxnSpPr>
        <xdr:cNvPr id="404" name="直線コネクタ 403"/>
        <xdr:cNvCxnSpPr/>
      </xdr:nvCxnSpPr>
      <xdr:spPr>
        <a:xfrm>
          <a:off x="16230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156227</xdr:rowOff>
    </xdr:from>
    <xdr:ext cx="405111" cy="259045"/>
    <xdr:sp macro="" textlink="">
      <xdr:nvSpPr>
        <xdr:cNvPr id="405" name="【庁舎】&#10;有形固定資産減価償却率最大値テキスト"/>
        <xdr:cNvSpPr txBox="1"/>
      </xdr:nvSpPr>
      <xdr:spPr>
        <a:xfrm>
          <a:off x="164084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100</xdr:row>
      <xdr:rowOff>38100</xdr:rowOff>
    </xdr:from>
    <xdr:to>
      <xdr:col>23</xdr:col>
      <xdr:colOff>606425</xdr:colOff>
      <xdr:row>100</xdr:row>
      <xdr:rowOff>38100</xdr:rowOff>
    </xdr:to>
    <xdr:cxnSp macro="">
      <xdr:nvCxnSpPr>
        <xdr:cNvPr id="406" name="直線コネクタ 405"/>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65422</xdr:rowOff>
    </xdr:from>
    <xdr:ext cx="405111" cy="259045"/>
    <xdr:sp macro="" textlink="">
      <xdr:nvSpPr>
        <xdr:cNvPr id="407" name="【庁舎】&#10;有形固定資産減価償却率平均値テキスト"/>
        <xdr:cNvSpPr txBox="1"/>
      </xdr:nvSpPr>
      <xdr:spPr>
        <a:xfrm>
          <a:off x="164084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42545</xdr:rowOff>
    </xdr:from>
    <xdr:to>
      <xdr:col>23</xdr:col>
      <xdr:colOff>568325</xdr:colOff>
      <xdr:row>104</xdr:row>
      <xdr:rowOff>144145</xdr:rowOff>
    </xdr:to>
    <xdr:sp macro="" textlink="">
      <xdr:nvSpPr>
        <xdr:cNvPr id="408" name="フローチャート : 判断 407"/>
        <xdr:cNvSpPr/>
      </xdr:nvSpPr>
      <xdr:spPr>
        <a:xfrm>
          <a:off x="16268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9" name="テキスト ボックス 4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0" name="テキスト ボックス 4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1" name="テキスト ボックス 4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2" name="テキスト ボックス 4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3" name="テキスト ボックス 4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73025</xdr:rowOff>
    </xdr:from>
    <xdr:to>
      <xdr:col>23</xdr:col>
      <xdr:colOff>568325</xdr:colOff>
      <xdr:row>107</xdr:row>
      <xdr:rowOff>3175</xdr:rowOff>
    </xdr:to>
    <xdr:sp macro="" textlink="">
      <xdr:nvSpPr>
        <xdr:cNvPr id="414" name="円/楕円 413"/>
        <xdr:cNvSpPr/>
      </xdr:nvSpPr>
      <xdr:spPr>
        <a:xfrm>
          <a:off x="162687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51452</xdr:rowOff>
    </xdr:from>
    <xdr:ext cx="405111" cy="259045"/>
    <xdr:sp macro="" textlink="">
      <xdr:nvSpPr>
        <xdr:cNvPr id="415" name="【庁舎】&#10;有形固定資産減価償却率該当値テキスト"/>
        <xdr:cNvSpPr txBox="1"/>
      </xdr:nvSpPr>
      <xdr:spPr>
        <a:xfrm>
          <a:off x="16408400"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6" name="正方形/長方形 41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7" name="正方形/長方形 4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8" name="正方形/長方形 4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9" name="正方形/長方形 4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0" name="正方形/長方形 4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1" name="正方形/長方形 4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2" name="正方形/長方形 4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3" name="正方形/長方形 42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4" name="テキスト ボックス 4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5" name="直線コネクタ 4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26" name="直線コネクタ 42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27" name="テキスト ボックス 42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8" name="直線コネクタ 42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29" name="テキスト ボックス 42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0" name="直線コネクタ 42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1" name="テキスト ボックス 43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2" name="直線コネクタ 43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3" name="テキスト ボックス 43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4" name="直線コネクタ 43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5" name="テキスト ボックス 43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6" name="直線コネクタ 4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7" name="テキスト ボックス 4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8"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71628</xdr:rowOff>
    </xdr:from>
    <xdr:to>
      <xdr:col>32</xdr:col>
      <xdr:colOff>186689</xdr:colOff>
      <xdr:row>108</xdr:row>
      <xdr:rowOff>87630</xdr:rowOff>
    </xdr:to>
    <xdr:cxnSp macro="">
      <xdr:nvCxnSpPr>
        <xdr:cNvPr id="439" name="直線コネクタ 438"/>
        <xdr:cNvCxnSpPr/>
      </xdr:nvCxnSpPr>
      <xdr:spPr>
        <a:xfrm flipV="1">
          <a:off x="22160864" y="1738807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440" name="【庁舎】&#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441" name="直線コネクタ 440"/>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18305</xdr:rowOff>
    </xdr:from>
    <xdr:ext cx="469744" cy="259045"/>
    <xdr:sp macro="" textlink="">
      <xdr:nvSpPr>
        <xdr:cNvPr id="442" name="【庁舎】&#10;一人当たり面積最大値テキスト"/>
        <xdr:cNvSpPr txBox="1"/>
      </xdr:nvSpPr>
      <xdr:spPr>
        <a:xfrm>
          <a:off x="22250400" y="171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3.362</a:t>
          </a:r>
          <a:endParaRPr kumimoji="1" lang="ja-JP" altLang="en-US" sz="1000" b="1">
            <a:latin typeface="ＭＳ Ｐゴシック"/>
          </a:endParaRPr>
        </a:p>
      </xdr:txBody>
    </xdr:sp>
    <xdr:clientData/>
  </xdr:oneCellAnchor>
  <xdr:twoCellAnchor>
    <xdr:from>
      <xdr:col>32</xdr:col>
      <xdr:colOff>98425</xdr:colOff>
      <xdr:row>101</xdr:row>
      <xdr:rowOff>71628</xdr:rowOff>
    </xdr:from>
    <xdr:to>
      <xdr:col>32</xdr:col>
      <xdr:colOff>276225</xdr:colOff>
      <xdr:row>101</xdr:row>
      <xdr:rowOff>71628</xdr:rowOff>
    </xdr:to>
    <xdr:cxnSp macro="">
      <xdr:nvCxnSpPr>
        <xdr:cNvPr id="443" name="直線コネクタ 442"/>
        <xdr:cNvCxnSpPr/>
      </xdr:nvCxnSpPr>
      <xdr:spPr>
        <a:xfrm>
          <a:off x="22072600" y="1738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133239</xdr:rowOff>
    </xdr:from>
    <xdr:ext cx="469744" cy="259045"/>
    <xdr:sp macro="" textlink="">
      <xdr:nvSpPr>
        <xdr:cNvPr id="444" name="【庁舎】&#10;一人当たり面積平均値テキスト"/>
        <xdr:cNvSpPr txBox="1"/>
      </xdr:nvSpPr>
      <xdr:spPr>
        <a:xfrm>
          <a:off x="22250400" y="181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0.877</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110362</xdr:rowOff>
    </xdr:from>
    <xdr:to>
      <xdr:col>32</xdr:col>
      <xdr:colOff>238125</xdr:colOff>
      <xdr:row>107</xdr:row>
      <xdr:rowOff>40512</xdr:rowOff>
    </xdr:to>
    <xdr:sp macro="" textlink="">
      <xdr:nvSpPr>
        <xdr:cNvPr id="445" name="フローチャート : 判断 444"/>
        <xdr:cNvSpPr/>
      </xdr:nvSpPr>
      <xdr:spPr>
        <a:xfrm>
          <a:off x="22110700" y="182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6" name="テキスト ボックス 4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7" name="テキスト ボックス 4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8" name="テキスト ボックス 4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9" name="テキスト ボックス 4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0" name="テキスト ボックス 4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13208</xdr:rowOff>
    </xdr:from>
    <xdr:to>
      <xdr:col>32</xdr:col>
      <xdr:colOff>238125</xdr:colOff>
      <xdr:row>107</xdr:row>
      <xdr:rowOff>114808</xdr:rowOff>
    </xdr:to>
    <xdr:sp macro="" textlink="">
      <xdr:nvSpPr>
        <xdr:cNvPr id="451" name="円/楕円 450"/>
        <xdr:cNvSpPr/>
      </xdr:nvSpPr>
      <xdr:spPr>
        <a:xfrm>
          <a:off x="221107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163085</xdr:rowOff>
    </xdr:from>
    <xdr:ext cx="469744" cy="259045"/>
    <xdr:sp macro="" textlink="">
      <xdr:nvSpPr>
        <xdr:cNvPr id="452" name="【庁舎】&#10;一人当たり面積該当値テキスト"/>
        <xdr:cNvSpPr txBox="1"/>
      </xdr:nvSpPr>
      <xdr:spPr>
        <a:xfrm>
          <a:off x="22250400"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3" name="正方形/長方形 45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4" name="正方形/長方形 4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5" name="テキスト ボックス 45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類似団体と比較して特に有形固定資産減価償却率が高くなっている施設は、消防施設であり、特に低くなっている施設は、市民会館、庁舎である。</a:t>
          </a:r>
          <a:endParaRPr kumimoji="1" lang="en-US" altLang="ja-JP" sz="1300">
            <a:latin typeface="ＭＳ Ｐゴシック"/>
          </a:endParaRPr>
        </a:p>
        <a:p>
          <a:r>
            <a:rPr kumimoji="1" lang="ja-JP" altLang="en-US" sz="1300">
              <a:latin typeface="ＭＳ Ｐゴシック"/>
            </a:rPr>
            <a:t>　消防施設については、耐用年数</a:t>
          </a:r>
          <a:r>
            <a:rPr kumimoji="1" lang="en-US" altLang="ja-JP" sz="1300">
              <a:latin typeface="ＭＳ Ｐゴシック"/>
            </a:rPr>
            <a:t>20</a:t>
          </a:r>
          <a:r>
            <a:rPr kumimoji="1" lang="ja-JP" altLang="en-US" sz="1300">
              <a:latin typeface="ＭＳ Ｐゴシック"/>
            </a:rPr>
            <a:t>年を経過しつつあるため、有形固定資産減価償却率が高くなっている。新耐震基準を満たしている建物が</a:t>
          </a:r>
          <a:r>
            <a:rPr kumimoji="1" lang="en-US" altLang="ja-JP" sz="1300">
              <a:latin typeface="ＭＳ Ｐゴシック"/>
            </a:rPr>
            <a:t>95</a:t>
          </a:r>
          <a:r>
            <a:rPr kumimoji="1" lang="ja-JP" altLang="en-US" sz="1300">
              <a:latin typeface="ＭＳ Ｐゴシック"/>
            </a:rPr>
            <a:t>％以上であり、使用する上では問題ないが、今後も修繕等により長寿命化に取り組んでいく。</a:t>
          </a:r>
          <a:endParaRPr kumimoji="1" lang="en-US" altLang="ja-JP" sz="1300">
            <a:latin typeface="ＭＳ Ｐゴシック"/>
          </a:endParaRPr>
        </a:p>
        <a:p>
          <a:r>
            <a:rPr kumimoji="1" lang="ja-JP" altLang="en-US" sz="1300">
              <a:latin typeface="ＭＳ Ｐゴシック"/>
            </a:rPr>
            <a:t>　また、市民会館については、平成</a:t>
          </a:r>
          <a:r>
            <a:rPr kumimoji="1" lang="en-US" altLang="ja-JP" sz="1300">
              <a:latin typeface="ＭＳ Ｐゴシック"/>
            </a:rPr>
            <a:t>11</a:t>
          </a:r>
          <a:r>
            <a:rPr kumimoji="1" lang="ja-JP" altLang="en-US" sz="1300">
              <a:latin typeface="ＭＳ Ｐゴシック"/>
            </a:rPr>
            <a:t>年度に文化センターを、庁舎については、平成</a:t>
          </a:r>
          <a:r>
            <a:rPr kumimoji="1" lang="en-US" altLang="ja-JP" sz="1300">
              <a:latin typeface="ＭＳ Ｐゴシック"/>
            </a:rPr>
            <a:t>7</a:t>
          </a:r>
          <a:r>
            <a:rPr kumimoji="1" lang="ja-JP" altLang="en-US" sz="1300">
              <a:latin typeface="ＭＳ Ｐゴシック"/>
            </a:rPr>
            <a:t>年度に建設しているため、有形固定資産減価償却率が低くなっている。維持管理に係る経費の増加に留意しつつ、長寿命化に取り組んでいる。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10,099
10,056
271.37
8,489,772
8,031,680
379,529
4,161,777
6,737,015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前年度と同様の数値となった。平成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年度については、</a:t>
          </a:r>
          <a:r>
            <a:rPr kumimoji="1" lang="ja-JP" altLang="en-US" sz="1200">
              <a:solidFill>
                <a:schemeClr val="dk1"/>
              </a:solidFill>
              <a:effectLst/>
              <a:latin typeface="+mn-lt"/>
              <a:ea typeface="+mn-ea"/>
              <a:cs typeface="+mn-cs"/>
            </a:rPr>
            <a:t>前年度に引き続き、</a:t>
          </a:r>
          <a:r>
            <a:rPr kumimoji="1" lang="ja-JP" altLang="ja-JP" sz="1200">
              <a:solidFill>
                <a:schemeClr val="dk1"/>
              </a:solidFill>
              <a:effectLst/>
              <a:latin typeface="+mn-lt"/>
              <a:ea typeface="+mn-ea"/>
              <a:cs typeface="+mn-cs"/>
            </a:rPr>
            <a:t>自然エネルギーを活用した発電施設の増加に伴う固定資産税（償却資産）の伸びが顕著であった</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基準財政需要額（人口減少等特別対策事業費）の伸びにより、</a:t>
          </a:r>
          <a:r>
            <a:rPr kumimoji="1" lang="ja-JP" altLang="ja-JP" sz="1200">
              <a:solidFill>
                <a:schemeClr val="dk1"/>
              </a:solidFill>
              <a:effectLst/>
              <a:latin typeface="+mn-lt"/>
              <a:ea typeface="+mn-ea"/>
              <a:cs typeface="+mn-cs"/>
            </a:rPr>
            <a:t>単年の財政力指数は、</a:t>
          </a:r>
          <a:r>
            <a:rPr kumimoji="1" lang="en-US" altLang="ja-JP" sz="1200">
              <a:solidFill>
                <a:schemeClr val="dk1"/>
              </a:solidFill>
              <a:effectLst/>
              <a:latin typeface="+mn-lt"/>
              <a:ea typeface="+mn-ea"/>
              <a:cs typeface="+mn-cs"/>
            </a:rPr>
            <a:t>0.298</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前年度並みとなった。</a:t>
          </a:r>
          <a:r>
            <a:rPr kumimoji="1" lang="ja-JP" altLang="ja-JP"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年度以降も自然エネルギーを活用した施設の増加が見込まれており、基準財政需要額が同水準で移行すると仮定した場合、減少傾向であった財政力指数も若干の改善が期待できる。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146050</xdr:rowOff>
    </xdr:to>
    <xdr:cxnSp macro="">
      <xdr:nvCxnSpPr>
        <xdr:cNvPr id="75" name="直線コネクタ 74"/>
        <xdr:cNvCxnSpPr/>
      </xdr:nvCxnSpPr>
      <xdr:spPr>
        <a:xfrm>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8" name="直線コネクタ 77"/>
        <xdr:cNvCxnSpPr/>
      </xdr:nvCxnSpPr>
      <xdr:spPr>
        <a:xfrm>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0" name="テキスト ボックス 79"/>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82" name="テキスト ボックス 81"/>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8" name="円/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9"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0" name="円/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1" name="テキスト ボックス 90"/>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2" name="円/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1105</xdr:rowOff>
    </xdr:from>
    <xdr:ext cx="762000" cy="259045"/>
    <xdr:sp macro="" textlink="">
      <xdr:nvSpPr>
        <xdr:cNvPr id="97" name="テキスト ボックス 96"/>
        <xdr:cNvSpPr txBox="1"/>
      </xdr:nvSpPr>
      <xdr:spPr>
        <a:xfrm>
          <a:off x="1066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前年度に比較して</a:t>
          </a:r>
          <a:r>
            <a:rPr kumimoji="1" lang="en-US" altLang="ja-JP" sz="1200">
              <a:solidFill>
                <a:schemeClr val="dk1"/>
              </a:solidFill>
              <a:effectLst/>
              <a:latin typeface="+mn-lt"/>
              <a:ea typeface="+mn-ea"/>
              <a:cs typeface="+mn-cs"/>
            </a:rPr>
            <a:t>3.8</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改善したが</a:t>
          </a:r>
          <a:r>
            <a:rPr kumimoji="1" lang="ja-JP" altLang="ja-JP" sz="1200">
              <a:solidFill>
                <a:schemeClr val="dk1"/>
              </a:solidFill>
              <a:effectLst/>
              <a:latin typeface="+mn-lt"/>
              <a:ea typeface="+mn-ea"/>
              <a:cs typeface="+mn-cs"/>
            </a:rPr>
            <a:t>、類似団体に比較して</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ポイント高い結果となった。</a:t>
          </a:r>
          <a:r>
            <a:rPr kumimoji="1" lang="ja-JP" altLang="en-US" sz="1200">
              <a:solidFill>
                <a:schemeClr val="dk1"/>
              </a:solidFill>
              <a:effectLst/>
              <a:latin typeface="+mn-lt"/>
              <a:ea typeface="+mn-ea"/>
              <a:cs typeface="+mn-cs"/>
            </a:rPr>
            <a:t>改善</a:t>
          </a:r>
          <a:r>
            <a:rPr kumimoji="1" lang="ja-JP" altLang="ja-JP" sz="1200">
              <a:solidFill>
                <a:schemeClr val="dk1"/>
              </a:solidFill>
              <a:effectLst/>
              <a:latin typeface="+mn-lt"/>
              <a:ea typeface="+mn-ea"/>
              <a:cs typeface="+mn-cs"/>
            </a:rPr>
            <a:t>した主な要因としては、経常経費充当一般財源</a:t>
          </a:r>
          <a:r>
            <a:rPr kumimoji="1" lang="ja-JP" altLang="en-US" sz="1200">
              <a:solidFill>
                <a:schemeClr val="dk1"/>
              </a:solidFill>
              <a:effectLst/>
              <a:latin typeface="+mn-lt"/>
              <a:ea typeface="+mn-ea"/>
              <a:cs typeface="+mn-cs"/>
            </a:rPr>
            <a:t>に大きな変化はなかったが、経常一般財源が地方消費税交付金、</a:t>
          </a:r>
          <a:r>
            <a:rPr kumimoji="1" lang="ja-JP" altLang="ja-JP" sz="1200">
              <a:solidFill>
                <a:schemeClr val="dk1"/>
              </a:solidFill>
              <a:effectLst/>
              <a:latin typeface="+mn-lt"/>
              <a:ea typeface="+mn-ea"/>
              <a:cs typeface="+mn-cs"/>
            </a:rPr>
            <a:t>普通交付税及び</a:t>
          </a:r>
          <a:r>
            <a:rPr kumimoji="1" lang="ja-JP" altLang="en-US" sz="1200">
              <a:solidFill>
                <a:schemeClr val="dk1"/>
              </a:solidFill>
              <a:effectLst/>
              <a:latin typeface="+mn-lt"/>
              <a:ea typeface="+mn-ea"/>
              <a:cs typeface="+mn-cs"/>
            </a:rPr>
            <a:t>諸収入（地熱バイナリ</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発電熱料金収入）等の伸びが顕著であったためである。</a:t>
          </a:r>
          <a:endParaRPr lang="ja-JP" altLang="ja-JP" sz="1200">
            <a:effectLst/>
          </a:endParaRPr>
        </a:p>
        <a:p>
          <a:r>
            <a:rPr kumimoji="1" lang="ja-JP" altLang="ja-JP" sz="1200">
              <a:solidFill>
                <a:schemeClr val="dk1"/>
              </a:solidFill>
              <a:effectLst/>
              <a:latin typeface="+mn-lt"/>
              <a:ea typeface="+mn-ea"/>
              <a:cs typeface="+mn-cs"/>
            </a:rPr>
            <a:t>　今後について</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各種ハード事業実施に伴う公債費の増、各種システムの保守委託に伴う物件費の増が見込まれており、悪化が懸念される。よって、経常経費充当一般財源の大半を占める人件費についても、定員管理等に則り、総人件費の抑制を図るとともに、自律推進計画に基づき徹底した歳出削減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169926</xdr:rowOff>
    </xdr:from>
    <xdr:to>
      <xdr:col>7</xdr:col>
      <xdr:colOff>152400</xdr:colOff>
      <xdr:row>64</xdr:row>
      <xdr:rowOff>10414</xdr:rowOff>
    </xdr:to>
    <xdr:cxnSp macro="">
      <xdr:nvCxnSpPr>
        <xdr:cNvPr id="130" name="直線コネクタ 129"/>
        <xdr:cNvCxnSpPr/>
      </xdr:nvCxnSpPr>
      <xdr:spPr>
        <a:xfrm flipV="1">
          <a:off x="4114800" y="10799826"/>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64</xdr:row>
      <xdr:rowOff>10414</xdr:rowOff>
    </xdr:to>
    <xdr:cxnSp macro="">
      <xdr:nvCxnSpPr>
        <xdr:cNvPr id="133" name="直線コネクタ 132"/>
        <xdr:cNvCxnSpPr/>
      </xdr:nvCxnSpPr>
      <xdr:spPr>
        <a:xfrm>
          <a:off x="3225800" y="1083360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4" name="フローチャート : 判断 133"/>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5" name="テキスト ボックス 134"/>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63</xdr:row>
      <xdr:rowOff>80518</xdr:rowOff>
    </xdr:to>
    <xdr:cxnSp macro="">
      <xdr:nvCxnSpPr>
        <xdr:cNvPr id="136" name="直線コネクタ 135"/>
        <xdr:cNvCxnSpPr/>
      </xdr:nvCxnSpPr>
      <xdr:spPr>
        <a:xfrm flipV="1">
          <a:off x="2336800" y="1083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7" name="フローチャート : 判断 136"/>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8" name="テキスト ボックス 137"/>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131318</xdr:rowOff>
    </xdr:from>
    <xdr:to>
      <xdr:col>3</xdr:col>
      <xdr:colOff>279400</xdr:colOff>
      <xdr:row>63</xdr:row>
      <xdr:rowOff>80518</xdr:rowOff>
    </xdr:to>
    <xdr:cxnSp macro="">
      <xdr:nvCxnSpPr>
        <xdr:cNvPr id="139" name="直線コネクタ 138"/>
        <xdr:cNvCxnSpPr/>
      </xdr:nvCxnSpPr>
      <xdr:spPr>
        <a:xfrm>
          <a:off x="1447800" y="107612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0" name="フローチャート : 判断 139"/>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1" name="テキスト ボックス 140"/>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2" name="フローチャート : 判断 141"/>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3" name="テキスト ボックス 142"/>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119126</xdr:rowOff>
    </xdr:from>
    <xdr:to>
      <xdr:col>7</xdr:col>
      <xdr:colOff>203200</xdr:colOff>
      <xdr:row>63</xdr:row>
      <xdr:rowOff>49276</xdr:rowOff>
    </xdr:to>
    <xdr:sp macro="" textlink="">
      <xdr:nvSpPr>
        <xdr:cNvPr id="149" name="円/楕円 148"/>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91203</xdr:rowOff>
    </xdr:from>
    <xdr:ext cx="762000" cy="259045"/>
    <xdr:sp macro="" textlink="">
      <xdr:nvSpPr>
        <xdr:cNvPr id="150"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131064</xdr:rowOff>
    </xdr:from>
    <xdr:to>
      <xdr:col>6</xdr:col>
      <xdr:colOff>50800</xdr:colOff>
      <xdr:row>64</xdr:row>
      <xdr:rowOff>61214</xdr:rowOff>
    </xdr:to>
    <xdr:sp macro="" textlink="">
      <xdr:nvSpPr>
        <xdr:cNvPr id="151" name="円/楕円 150"/>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45991</xdr:rowOff>
    </xdr:from>
    <xdr:ext cx="736600" cy="259045"/>
    <xdr:sp macro="" textlink="">
      <xdr:nvSpPr>
        <xdr:cNvPr id="152" name="テキスト ボックス 151"/>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3" name="円/楕円 152"/>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67835</xdr:rowOff>
    </xdr:from>
    <xdr:ext cx="762000" cy="259045"/>
    <xdr:sp macro="" textlink="">
      <xdr:nvSpPr>
        <xdr:cNvPr id="154" name="テキスト ボックス 153"/>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55" name="円/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116095</xdr:rowOff>
    </xdr:from>
    <xdr:ext cx="762000" cy="259045"/>
    <xdr:sp macro="" textlink="">
      <xdr:nvSpPr>
        <xdr:cNvPr id="156" name="テキスト ボックス 155"/>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7" name="円/楕円 156"/>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58" name="テキスト ボックス 157"/>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[243,991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前年度に比較して</a:t>
          </a:r>
          <a:r>
            <a:rPr kumimoji="1" lang="en-US" altLang="ja-JP" sz="1200">
              <a:solidFill>
                <a:schemeClr val="dk1"/>
              </a:solidFill>
              <a:effectLst/>
              <a:latin typeface="+mn-lt"/>
              <a:ea typeface="+mn-ea"/>
              <a:cs typeface="+mn-cs"/>
            </a:rPr>
            <a:t>11,455</a:t>
          </a:r>
          <a:r>
            <a:rPr kumimoji="1" lang="ja-JP" altLang="ja-JP" sz="1200">
              <a:solidFill>
                <a:schemeClr val="dk1"/>
              </a:solidFill>
              <a:effectLst/>
              <a:latin typeface="+mn-lt"/>
              <a:ea typeface="+mn-ea"/>
              <a:cs typeface="+mn-cs"/>
            </a:rPr>
            <a:t>円の増額</a:t>
          </a:r>
          <a:r>
            <a:rPr kumimoji="1" lang="ja-JP" altLang="en-US" sz="1200">
              <a:solidFill>
                <a:schemeClr val="dk1"/>
              </a:solidFill>
              <a:effectLst/>
              <a:latin typeface="+mn-lt"/>
              <a:ea typeface="+mn-ea"/>
              <a:cs typeface="+mn-cs"/>
            </a:rPr>
            <a:t>した</a:t>
          </a:r>
          <a:r>
            <a:rPr kumimoji="1" lang="ja-JP" altLang="ja-JP" sz="1200">
              <a:solidFill>
                <a:schemeClr val="dk1"/>
              </a:solidFill>
              <a:effectLst/>
              <a:latin typeface="+mn-lt"/>
              <a:ea typeface="+mn-ea"/>
              <a:cs typeface="+mn-cs"/>
            </a:rPr>
            <a:t>。増加した主な要因としては、</a:t>
          </a:r>
          <a:r>
            <a:rPr kumimoji="1" lang="ja-JP" altLang="en-US" sz="1200">
              <a:solidFill>
                <a:schemeClr val="dk1"/>
              </a:solidFill>
              <a:effectLst/>
              <a:latin typeface="+mn-lt"/>
              <a:ea typeface="+mn-ea"/>
              <a:cs typeface="+mn-cs"/>
            </a:rPr>
            <a:t>社会保障・税番号制度の導入により各種システム導入・改修を実施したためである。また、地域おこし協力隊の採用（</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名）、保育時間の延長及び小中学校の支援教諭の増等により賃金が増加したことも要因である。</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今後については、人件費</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定員管理等に則り、総人件費の抑制を図るとともに、自律推進計画に基づいた歳出削減に努める。物件費についても、中学校スクールバス・園児送迎用バスの運行委託及び電算システムの保守委託等が発生してくるので、事業の見直しを行うとともに徹底した歳出削減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103332</xdr:rowOff>
    </xdr:from>
    <xdr:to>
      <xdr:col>7</xdr:col>
      <xdr:colOff>152400</xdr:colOff>
      <xdr:row>83</xdr:row>
      <xdr:rowOff>149400</xdr:rowOff>
    </xdr:to>
    <xdr:cxnSp macro="">
      <xdr:nvCxnSpPr>
        <xdr:cNvPr id="193" name="直線コネクタ 192"/>
        <xdr:cNvCxnSpPr/>
      </xdr:nvCxnSpPr>
      <xdr:spPr>
        <a:xfrm>
          <a:off x="4114800" y="14333682"/>
          <a:ext cx="8382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58032</xdr:rowOff>
    </xdr:from>
    <xdr:to>
      <xdr:col>6</xdr:col>
      <xdr:colOff>0</xdr:colOff>
      <xdr:row>83</xdr:row>
      <xdr:rowOff>103332</xdr:rowOff>
    </xdr:to>
    <xdr:cxnSp macro="">
      <xdr:nvCxnSpPr>
        <xdr:cNvPr id="196" name="直線コネクタ 195"/>
        <xdr:cNvCxnSpPr/>
      </xdr:nvCxnSpPr>
      <xdr:spPr>
        <a:xfrm>
          <a:off x="3225800" y="14288382"/>
          <a:ext cx="8890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66748</xdr:rowOff>
    </xdr:from>
    <xdr:to>
      <xdr:col>6</xdr:col>
      <xdr:colOff>50800</xdr:colOff>
      <xdr:row>82</xdr:row>
      <xdr:rowOff>168348</xdr:rowOff>
    </xdr:to>
    <xdr:sp macro="" textlink="">
      <xdr:nvSpPr>
        <xdr:cNvPr id="197" name="フローチャート : 判断 196"/>
        <xdr:cNvSpPr/>
      </xdr:nvSpPr>
      <xdr:spPr>
        <a:xfrm>
          <a:off x="4064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7075</xdr:rowOff>
    </xdr:from>
    <xdr:ext cx="736600" cy="259045"/>
    <xdr:sp macro="" textlink="">
      <xdr:nvSpPr>
        <xdr:cNvPr id="198" name="テキスト ボックス 197"/>
        <xdr:cNvSpPr txBox="1"/>
      </xdr:nvSpPr>
      <xdr:spPr>
        <a:xfrm>
          <a:off x="3733800" y="138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40695</xdr:rowOff>
    </xdr:from>
    <xdr:to>
      <xdr:col>4</xdr:col>
      <xdr:colOff>482600</xdr:colOff>
      <xdr:row>83</xdr:row>
      <xdr:rowOff>58032</xdr:rowOff>
    </xdr:to>
    <xdr:cxnSp macro="">
      <xdr:nvCxnSpPr>
        <xdr:cNvPr id="199" name="直線コネクタ 198"/>
        <xdr:cNvCxnSpPr/>
      </xdr:nvCxnSpPr>
      <xdr:spPr>
        <a:xfrm>
          <a:off x="2336800" y="14271045"/>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36021</xdr:rowOff>
    </xdr:from>
    <xdr:to>
      <xdr:col>4</xdr:col>
      <xdr:colOff>533400</xdr:colOff>
      <xdr:row>82</xdr:row>
      <xdr:rowOff>137621</xdr:rowOff>
    </xdr:to>
    <xdr:sp macro="" textlink="">
      <xdr:nvSpPr>
        <xdr:cNvPr id="200" name="フローチャート : 判断 199"/>
        <xdr:cNvSpPr/>
      </xdr:nvSpPr>
      <xdr:spPr>
        <a:xfrm>
          <a:off x="3175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147798</xdr:rowOff>
    </xdr:from>
    <xdr:ext cx="762000" cy="259045"/>
    <xdr:sp macro="" textlink="">
      <xdr:nvSpPr>
        <xdr:cNvPr id="201" name="テキスト ボックス 200"/>
        <xdr:cNvSpPr txBox="1"/>
      </xdr:nvSpPr>
      <xdr:spPr>
        <a:xfrm>
          <a:off x="2844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40695</xdr:rowOff>
    </xdr:from>
    <xdr:to>
      <xdr:col>3</xdr:col>
      <xdr:colOff>279400</xdr:colOff>
      <xdr:row>83</xdr:row>
      <xdr:rowOff>56548</xdr:rowOff>
    </xdr:to>
    <xdr:cxnSp macro="">
      <xdr:nvCxnSpPr>
        <xdr:cNvPr id="202" name="直線コネクタ 201"/>
        <xdr:cNvCxnSpPr/>
      </xdr:nvCxnSpPr>
      <xdr:spPr>
        <a:xfrm flipV="1">
          <a:off x="1447800" y="14271045"/>
          <a:ext cx="889000" cy="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25758</xdr:rowOff>
    </xdr:from>
    <xdr:to>
      <xdr:col>3</xdr:col>
      <xdr:colOff>330200</xdr:colOff>
      <xdr:row>82</xdr:row>
      <xdr:rowOff>127358</xdr:rowOff>
    </xdr:to>
    <xdr:sp macro="" textlink="">
      <xdr:nvSpPr>
        <xdr:cNvPr id="203" name="フローチャート : 判断 202"/>
        <xdr:cNvSpPr/>
      </xdr:nvSpPr>
      <xdr:spPr>
        <a:xfrm>
          <a:off x="2286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137535</xdr:rowOff>
    </xdr:from>
    <xdr:ext cx="762000" cy="259045"/>
    <xdr:sp macro="" textlink="">
      <xdr:nvSpPr>
        <xdr:cNvPr id="204" name="テキスト ボックス 203"/>
        <xdr:cNvSpPr txBox="1"/>
      </xdr:nvSpPr>
      <xdr:spPr>
        <a:xfrm>
          <a:off x="1955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23929</xdr:rowOff>
    </xdr:from>
    <xdr:to>
      <xdr:col>2</xdr:col>
      <xdr:colOff>127000</xdr:colOff>
      <xdr:row>82</xdr:row>
      <xdr:rowOff>125529</xdr:rowOff>
    </xdr:to>
    <xdr:sp macro="" textlink="">
      <xdr:nvSpPr>
        <xdr:cNvPr id="205" name="フローチャート : 判断 204"/>
        <xdr:cNvSpPr/>
      </xdr:nvSpPr>
      <xdr:spPr>
        <a:xfrm>
          <a:off x="1397000" y="1408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135706</xdr:rowOff>
    </xdr:from>
    <xdr:ext cx="762000" cy="259045"/>
    <xdr:sp macro="" textlink="">
      <xdr:nvSpPr>
        <xdr:cNvPr id="206" name="テキスト ボックス 205"/>
        <xdr:cNvSpPr txBox="1"/>
      </xdr:nvSpPr>
      <xdr:spPr>
        <a:xfrm>
          <a:off x="1066800" y="1385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98600</xdr:rowOff>
    </xdr:from>
    <xdr:to>
      <xdr:col>7</xdr:col>
      <xdr:colOff>203200</xdr:colOff>
      <xdr:row>84</xdr:row>
      <xdr:rowOff>28750</xdr:rowOff>
    </xdr:to>
    <xdr:sp macro="" textlink="">
      <xdr:nvSpPr>
        <xdr:cNvPr id="212" name="円/楕円 211"/>
        <xdr:cNvSpPr/>
      </xdr:nvSpPr>
      <xdr:spPr>
        <a:xfrm>
          <a:off x="4902200" y="143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115127</xdr:rowOff>
    </xdr:from>
    <xdr:ext cx="762000" cy="259045"/>
    <xdr:sp macro="" textlink="">
      <xdr:nvSpPr>
        <xdr:cNvPr id="213" name="人件費・物件費等の状況該当値テキスト"/>
        <xdr:cNvSpPr txBox="1"/>
      </xdr:nvSpPr>
      <xdr:spPr>
        <a:xfrm>
          <a:off x="5041900" y="141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243,991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52532</xdr:rowOff>
    </xdr:from>
    <xdr:to>
      <xdr:col>6</xdr:col>
      <xdr:colOff>50800</xdr:colOff>
      <xdr:row>83</xdr:row>
      <xdr:rowOff>154132</xdr:rowOff>
    </xdr:to>
    <xdr:sp macro="" textlink="">
      <xdr:nvSpPr>
        <xdr:cNvPr id="214" name="円/楕円 213"/>
        <xdr:cNvSpPr/>
      </xdr:nvSpPr>
      <xdr:spPr>
        <a:xfrm>
          <a:off x="4064000" y="142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138909</xdr:rowOff>
    </xdr:from>
    <xdr:ext cx="736600" cy="259045"/>
    <xdr:sp macro="" textlink="">
      <xdr:nvSpPr>
        <xdr:cNvPr id="215" name="テキスト ボックス 214"/>
        <xdr:cNvSpPr txBox="1"/>
      </xdr:nvSpPr>
      <xdr:spPr>
        <a:xfrm>
          <a:off x="3733800" y="14369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232,536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7232</xdr:rowOff>
    </xdr:from>
    <xdr:to>
      <xdr:col>4</xdr:col>
      <xdr:colOff>533400</xdr:colOff>
      <xdr:row>83</xdr:row>
      <xdr:rowOff>108832</xdr:rowOff>
    </xdr:to>
    <xdr:sp macro="" textlink="">
      <xdr:nvSpPr>
        <xdr:cNvPr id="216" name="円/楕円 215"/>
        <xdr:cNvSpPr/>
      </xdr:nvSpPr>
      <xdr:spPr>
        <a:xfrm>
          <a:off x="3175000" y="1423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93609</xdr:rowOff>
    </xdr:from>
    <xdr:ext cx="762000" cy="259045"/>
    <xdr:sp macro="" textlink="">
      <xdr:nvSpPr>
        <xdr:cNvPr id="217" name="テキスト ボックス 216"/>
        <xdr:cNvSpPr txBox="1"/>
      </xdr:nvSpPr>
      <xdr:spPr>
        <a:xfrm>
          <a:off x="2844800" y="14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161345</xdr:rowOff>
    </xdr:from>
    <xdr:to>
      <xdr:col>3</xdr:col>
      <xdr:colOff>330200</xdr:colOff>
      <xdr:row>83</xdr:row>
      <xdr:rowOff>91495</xdr:rowOff>
    </xdr:to>
    <xdr:sp macro="" textlink="">
      <xdr:nvSpPr>
        <xdr:cNvPr id="218" name="円/楕円 217"/>
        <xdr:cNvSpPr/>
      </xdr:nvSpPr>
      <xdr:spPr>
        <a:xfrm>
          <a:off x="2286000" y="142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76272</xdr:rowOff>
    </xdr:from>
    <xdr:ext cx="762000" cy="259045"/>
    <xdr:sp macro="" textlink="">
      <xdr:nvSpPr>
        <xdr:cNvPr id="219" name="テキスト ボックス 218"/>
        <xdr:cNvSpPr txBox="1"/>
      </xdr:nvSpPr>
      <xdr:spPr>
        <a:xfrm>
          <a:off x="1955800" y="1430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216,961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5748</xdr:rowOff>
    </xdr:from>
    <xdr:to>
      <xdr:col>2</xdr:col>
      <xdr:colOff>127000</xdr:colOff>
      <xdr:row>83</xdr:row>
      <xdr:rowOff>107348</xdr:rowOff>
    </xdr:to>
    <xdr:sp macro="" textlink="">
      <xdr:nvSpPr>
        <xdr:cNvPr id="220" name="円/楕円 219"/>
        <xdr:cNvSpPr/>
      </xdr:nvSpPr>
      <xdr:spPr>
        <a:xfrm>
          <a:off x="1397000" y="142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92125</xdr:rowOff>
    </xdr:from>
    <xdr:ext cx="762000" cy="259045"/>
    <xdr:sp macro="" textlink="">
      <xdr:nvSpPr>
        <xdr:cNvPr id="221" name="テキスト ボックス 220"/>
        <xdr:cNvSpPr txBox="1"/>
      </xdr:nvSpPr>
      <xdr:spPr>
        <a:xfrm>
          <a:off x="1066800" y="1432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220,903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前年度に比較して</a:t>
          </a:r>
          <a:r>
            <a:rPr lang="en-US" altLang="ja-JP" sz="1200" b="0" i="0" baseline="0">
              <a:solidFill>
                <a:schemeClr val="dk1"/>
              </a:solidFill>
              <a:effectLst/>
              <a:latin typeface="+mn-lt"/>
              <a:ea typeface="+mn-ea"/>
              <a:cs typeface="+mn-cs"/>
            </a:rPr>
            <a:t>1.4</a:t>
          </a:r>
          <a:r>
            <a:rPr lang="ja-JP" altLang="ja-JP" sz="1200" b="0" i="0" baseline="0">
              <a:solidFill>
                <a:schemeClr val="dk1"/>
              </a:solidFill>
              <a:effectLst/>
              <a:latin typeface="+mn-lt"/>
              <a:ea typeface="+mn-ea"/>
              <a:cs typeface="+mn-cs"/>
            </a:rPr>
            <a:t>ポイント増加し</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類似団体内でも下位となった。年齢構成上の問題もあるが、給与費のカット及び給与構造の中長期的な抜本改革に取り組み、その是正を図る。</a:t>
          </a:r>
          <a:endParaRPr lang="ja-JP" altLang="ja-JP" sz="12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72644</xdr:rowOff>
    </xdr:from>
    <xdr:to>
      <xdr:col>24</xdr:col>
      <xdr:colOff>558800</xdr:colOff>
      <xdr:row>86</xdr:row>
      <xdr:rowOff>140208</xdr:rowOff>
    </xdr:to>
    <xdr:cxnSp macro="">
      <xdr:nvCxnSpPr>
        <xdr:cNvPr id="253" name="直線コネクタ 252"/>
        <xdr:cNvCxnSpPr/>
      </xdr:nvCxnSpPr>
      <xdr:spPr>
        <a:xfrm>
          <a:off x="16179800" y="148173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38863</xdr:rowOff>
    </xdr:from>
    <xdr:to>
      <xdr:col>23</xdr:col>
      <xdr:colOff>406400</xdr:colOff>
      <xdr:row>86</xdr:row>
      <xdr:rowOff>72644</xdr:rowOff>
    </xdr:to>
    <xdr:cxnSp macro="">
      <xdr:nvCxnSpPr>
        <xdr:cNvPr id="256" name="直線コネクタ 255"/>
        <xdr:cNvCxnSpPr/>
      </xdr:nvCxnSpPr>
      <xdr:spPr>
        <a:xfrm>
          <a:off x="15290800" y="14783563"/>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38863</xdr:rowOff>
    </xdr:from>
    <xdr:to>
      <xdr:col>22</xdr:col>
      <xdr:colOff>203200</xdr:colOff>
      <xdr:row>88</xdr:row>
      <xdr:rowOff>154432</xdr:rowOff>
    </xdr:to>
    <xdr:cxnSp macro="">
      <xdr:nvCxnSpPr>
        <xdr:cNvPr id="259" name="直線コネクタ 258"/>
        <xdr:cNvCxnSpPr/>
      </xdr:nvCxnSpPr>
      <xdr:spPr>
        <a:xfrm flipV="1">
          <a:off x="14401800" y="14783563"/>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142748</xdr:rowOff>
    </xdr:from>
    <xdr:to>
      <xdr:col>22</xdr:col>
      <xdr:colOff>254000</xdr:colOff>
      <xdr:row>85</xdr:row>
      <xdr:rowOff>72898</xdr:rowOff>
    </xdr:to>
    <xdr:sp macro="" textlink="">
      <xdr:nvSpPr>
        <xdr:cNvPr id="260" name="フローチャート : 判断 259"/>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83075</xdr:rowOff>
    </xdr:from>
    <xdr:ext cx="762000" cy="259045"/>
    <xdr:sp macro="" textlink="">
      <xdr:nvSpPr>
        <xdr:cNvPr id="261" name="テキスト ボックス 260"/>
        <xdr:cNvSpPr txBox="1"/>
      </xdr:nvSpPr>
      <xdr:spPr>
        <a:xfrm>
          <a:off x="14909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88</xdr:row>
      <xdr:rowOff>154432</xdr:rowOff>
    </xdr:to>
    <xdr:cxnSp macro="">
      <xdr:nvCxnSpPr>
        <xdr:cNvPr id="262" name="直線コネクタ 261"/>
        <xdr:cNvCxnSpPr/>
      </xdr:nvCxnSpPr>
      <xdr:spPr>
        <a:xfrm>
          <a:off x="13512800" y="1523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161798</xdr:rowOff>
    </xdr:from>
    <xdr:to>
      <xdr:col>21</xdr:col>
      <xdr:colOff>50800</xdr:colOff>
      <xdr:row>87</xdr:row>
      <xdr:rowOff>91948</xdr:rowOff>
    </xdr:to>
    <xdr:sp macro="" textlink="">
      <xdr:nvSpPr>
        <xdr:cNvPr id="263" name="フローチャート : 判断 262"/>
        <xdr:cNvSpPr/>
      </xdr:nvSpPr>
      <xdr:spPr>
        <a:xfrm>
          <a:off x="14351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102125</xdr:rowOff>
    </xdr:from>
    <xdr:ext cx="762000" cy="259045"/>
    <xdr:sp macro="" textlink="">
      <xdr:nvSpPr>
        <xdr:cNvPr id="264" name="テキスト ボックス 263"/>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65" name="フローチャート : 判断 264"/>
        <xdr:cNvSpPr/>
      </xdr:nvSpPr>
      <xdr:spPr>
        <a:xfrm>
          <a:off x="13462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66" name="テキスト ボックス 265"/>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89408</xdr:rowOff>
    </xdr:from>
    <xdr:to>
      <xdr:col>24</xdr:col>
      <xdr:colOff>609600</xdr:colOff>
      <xdr:row>87</xdr:row>
      <xdr:rowOff>19558</xdr:rowOff>
    </xdr:to>
    <xdr:sp macro="" textlink="">
      <xdr:nvSpPr>
        <xdr:cNvPr id="272" name="円/楕円 271"/>
        <xdr:cNvSpPr/>
      </xdr:nvSpPr>
      <xdr:spPr>
        <a:xfrm>
          <a:off x="169672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156735</xdr:rowOff>
    </xdr:from>
    <xdr:ext cx="762000" cy="259045"/>
    <xdr:sp macro="" textlink="">
      <xdr:nvSpPr>
        <xdr:cNvPr id="273" name="給与水準   （国との比較）該当値テキスト"/>
        <xdr:cNvSpPr txBox="1"/>
      </xdr:nvSpPr>
      <xdr:spPr>
        <a:xfrm>
          <a:off x="17106900" y="1472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74" name="円/楕円 273"/>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75" name="テキスト ボックス 274"/>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159513</xdr:rowOff>
    </xdr:from>
    <xdr:to>
      <xdr:col>22</xdr:col>
      <xdr:colOff>254000</xdr:colOff>
      <xdr:row>86</xdr:row>
      <xdr:rowOff>89663</xdr:rowOff>
    </xdr:to>
    <xdr:sp macro="" textlink="">
      <xdr:nvSpPr>
        <xdr:cNvPr id="276" name="円/楕円 275"/>
        <xdr:cNvSpPr/>
      </xdr:nvSpPr>
      <xdr:spPr>
        <a:xfrm>
          <a:off x="15240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74440</xdr:rowOff>
    </xdr:from>
    <xdr:ext cx="762000" cy="259045"/>
    <xdr:sp macro="" textlink="">
      <xdr:nvSpPr>
        <xdr:cNvPr id="277" name="テキスト ボックス 276"/>
        <xdr:cNvSpPr txBox="1"/>
      </xdr:nvSpPr>
      <xdr:spPr>
        <a:xfrm>
          <a:off x="14909800" y="14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103632</xdr:rowOff>
    </xdr:from>
    <xdr:to>
      <xdr:col>21</xdr:col>
      <xdr:colOff>50800</xdr:colOff>
      <xdr:row>89</xdr:row>
      <xdr:rowOff>33782</xdr:rowOff>
    </xdr:to>
    <xdr:sp macro="" textlink="">
      <xdr:nvSpPr>
        <xdr:cNvPr id="278" name="円/楕円 277"/>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79" name="テキスト ボックス 278"/>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0" name="円/楕円 279"/>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8907</xdr:rowOff>
    </xdr:from>
    <xdr:ext cx="762000" cy="259045"/>
    <xdr:sp macro="" textlink="">
      <xdr:nvSpPr>
        <xdr:cNvPr id="281" name="テキスト ボックス 280"/>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前年度に比較して</a:t>
          </a:r>
          <a:r>
            <a:rPr lang="en-US" altLang="ja-JP" sz="1200" b="0" i="0" baseline="0">
              <a:solidFill>
                <a:schemeClr val="dk1"/>
              </a:solidFill>
              <a:effectLst/>
              <a:latin typeface="+mn-lt"/>
              <a:ea typeface="+mn-ea"/>
              <a:cs typeface="+mn-cs"/>
            </a:rPr>
            <a:t>0.24</a:t>
          </a:r>
          <a:r>
            <a:rPr lang="ja-JP" altLang="ja-JP" sz="1200" b="0" i="0" baseline="0">
              <a:solidFill>
                <a:schemeClr val="dk1"/>
              </a:solidFill>
              <a:effectLst/>
              <a:latin typeface="+mn-lt"/>
              <a:ea typeface="+mn-ea"/>
              <a:cs typeface="+mn-cs"/>
            </a:rPr>
            <a:t>ポイント増加</a:t>
          </a:r>
          <a:r>
            <a:rPr lang="ja-JP" altLang="en-US" sz="1200" b="0" i="0" baseline="0">
              <a:solidFill>
                <a:schemeClr val="dk1"/>
              </a:solidFill>
              <a:effectLst/>
              <a:latin typeface="+mn-lt"/>
              <a:ea typeface="+mn-ea"/>
              <a:cs typeface="+mn-cs"/>
            </a:rPr>
            <a:t>した</a:t>
          </a:r>
          <a:r>
            <a:rPr lang="ja-JP" altLang="ja-JP" sz="1200" b="0" i="0" baseline="0">
              <a:solidFill>
                <a:schemeClr val="dk1"/>
              </a:solidFill>
              <a:effectLst/>
              <a:latin typeface="+mn-lt"/>
              <a:ea typeface="+mn-ea"/>
              <a:cs typeface="+mn-cs"/>
            </a:rPr>
            <a:t>。人口減少の影響もあるが、本町は面積が広いことから、保育所</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、幼稚園</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こども園</a:t>
          </a:r>
          <a:r>
            <a:rPr lang="en-US" altLang="ja-JP" sz="1200" b="0" i="0" baseline="0">
              <a:solidFill>
                <a:schemeClr val="dk1"/>
              </a:solidFill>
              <a:effectLst/>
              <a:latin typeface="+mn-lt"/>
              <a:ea typeface="+mn-ea"/>
              <a:cs typeface="+mn-cs"/>
            </a:rPr>
            <a:t>1</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小中学校</a:t>
          </a:r>
          <a:r>
            <a:rPr lang="en-US" altLang="ja-JP" sz="1200" b="0" i="0" baseline="0">
              <a:solidFill>
                <a:schemeClr val="dk1"/>
              </a:solidFill>
              <a:effectLst/>
              <a:latin typeface="+mn-lt"/>
              <a:ea typeface="+mn-ea"/>
              <a:cs typeface="+mn-cs"/>
            </a:rPr>
            <a:t>7</a:t>
          </a:r>
          <a:r>
            <a:rPr lang="ja-JP" altLang="ja-JP" sz="1200" b="0" i="0" baseline="0">
              <a:solidFill>
                <a:schemeClr val="dk1"/>
              </a:solidFill>
              <a:effectLst/>
              <a:latin typeface="+mn-lt"/>
              <a:ea typeface="+mn-ea"/>
              <a:cs typeface="+mn-cs"/>
            </a:rPr>
            <a:t>、公民館</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と教育施設が多いこと等による行政効率が悪いことがあげられる。今後においても自律推進計画に基づき、組織機構の再編や施設の民間委託など職員数の削減に努める。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75946</xdr:rowOff>
    </xdr:from>
    <xdr:to>
      <xdr:col>24</xdr:col>
      <xdr:colOff>558800</xdr:colOff>
      <xdr:row>61</xdr:row>
      <xdr:rowOff>92492</xdr:rowOff>
    </xdr:to>
    <xdr:cxnSp macro="">
      <xdr:nvCxnSpPr>
        <xdr:cNvPr id="318" name="直線コネクタ 317"/>
        <xdr:cNvCxnSpPr/>
      </xdr:nvCxnSpPr>
      <xdr:spPr>
        <a:xfrm>
          <a:off x="16179800" y="10534396"/>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75946</xdr:rowOff>
    </xdr:to>
    <xdr:cxnSp macro="">
      <xdr:nvCxnSpPr>
        <xdr:cNvPr id="321" name="直線コネクタ 320"/>
        <xdr:cNvCxnSpPr/>
      </xdr:nvCxnSpPr>
      <xdr:spPr>
        <a:xfrm>
          <a:off x="15290800" y="10515781"/>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30444</xdr:rowOff>
    </xdr:from>
    <xdr:to>
      <xdr:col>23</xdr:col>
      <xdr:colOff>457200</xdr:colOff>
      <xdr:row>60</xdr:row>
      <xdr:rowOff>132044</xdr:rowOff>
    </xdr:to>
    <xdr:sp macro="" textlink="">
      <xdr:nvSpPr>
        <xdr:cNvPr id="322" name="フローチャート : 判断 321"/>
        <xdr:cNvSpPr/>
      </xdr:nvSpPr>
      <xdr:spPr>
        <a:xfrm>
          <a:off x="16129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142221</xdr:rowOff>
    </xdr:from>
    <xdr:ext cx="736600" cy="259045"/>
    <xdr:sp macro="" textlink="">
      <xdr:nvSpPr>
        <xdr:cNvPr id="323" name="テキスト ボックス 322"/>
        <xdr:cNvSpPr txBox="1"/>
      </xdr:nvSpPr>
      <xdr:spPr>
        <a:xfrm>
          <a:off x="15798800" y="1008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40096</xdr:rowOff>
    </xdr:from>
    <xdr:to>
      <xdr:col>22</xdr:col>
      <xdr:colOff>203200</xdr:colOff>
      <xdr:row>61</xdr:row>
      <xdr:rowOff>57331</xdr:rowOff>
    </xdr:to>
    <xdr:cxnSp macro="">
      <xdr:nvCxnSpPr>
        <xdr:cNvPr id="324" name="直線コネクタ 323"/>
        <xdr:cNvCxnSpPr/>
      </xdr:nvCxnSpPr>
      <xdr:spPr>
        <a:xfrm>
          <a:off x="14401800" y="1049854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27686</xdr:rowOff>
    </xdr:from>
    <xdr:to>
      <xdr:col>22</xdr:col>
      <xdr:colOff>254000</xdr:colOff>
      <xdr:row>60</xdr:row>
      <xdr:rowOff>129286</xdr:rowOff>
    </xdr:to>
    <xdr:sp macro="" textlink="">
      <xdr:nvSpPr>
        <xdr:cNvPr id="325" name="フローチャート : 判断 324"/>
        <xdr:cNvSpPr/>
      </xdr:nvSpPr>
      <xdr:spPr>
        <a:xfrm>
          <a:off x="15240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139463</xdr:rowOff>
    </xdr:from>
    <xdr:ext cx="762000" cy="259045"/>
    <xdr:sp macro="" textlink="">
      <xdr:nvSpPr>
        <xdr:cNvPr id="326" name="テキスト ボックス 325"/>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19413</xdr:rowOff>
    </xdr:from>
    <xdr:to>
      <xdr:col>21</xdr:col>
      <xdr:colOff>0</xdr:colOff>
      <xdr:row>61</xdr:row>
      <xdr:rowOff>40096</xdr:rowOff>
    </xdr:to>
    <xdr:cxnSp macro="">
      <xdr:nvCxnSpPr>
        <xdr:cNvPr id="327" name="直線コネクタ 326"/>
        <xdr:cNvCxnSpPr/>
      </xdr:nvCxnSpPr>
      <xdr:spPr>
        <a:xfrm>
          <a:off x="13512800" y="104778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22860</xdr:rowOff>
    </xdr:from>
    <xdr:to>
      <xdr:col>21</xdr:col>
      <xdr:colOff>50800</xdr:colOff>
      <xdr:row>60</xdr:row>
      <xdr:rowOff>124460</xdr:rowOff>
    </xdr:to>
    <xdr:sp macro="" textlink="">
      <xdr:nvSpPr>
        <xdr:cNvPr id="328" name="フローチャート : 判断 327"/>
        <xdr:cNvSpPr/>
      </xdr:nvSpPr>
      <xdr:spPr>
        <a:xfrm>
          <a:off x="14351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29" name="テキスト ボックス 328"/>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11830</xdr:rowOff>
    </xdr:from>
    <xdr:to>
      <xdr:col>19</xdr:col>
      <xdr:colOff>533400</xdr:colOff>
      <xdr:row>60</xdr:row>
      <xdr:rowOff>113430</xdr:rowOff>
    </xdr:to>
    <xdr:sp macro="" textlink="">
      <xdr:nvSpPr>
        <xdr:cNvPr id="330" name="フローチャート : 判断 329"/>
        <xdr:cNvSpPr/>
      </xdr:nvSpPr>
      <xdr:spPr>
        <a:xfrm>
          <a:off x="13462000" y="102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123607</xdr:rowOff>
    </xdr:from>
    <xdr:ext cx="762000" cy="259045"/>
    <xdr:sp macro="" textlink="">
      <xdr:nvSpPr>
        <xdr:cNvPr id="331" name="テキスト ボックス 330"/>
        <xdr:cNvSpPr txBox="1"/>
      </xdr:nvSpPr>
      <xdr:spPr>
        <a:xfrm>
          <a:off x="13131800" y="100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41692</xdr:rowOff>
    </xdr:from>
    <xdr:to>
      <xdr:col>24</xdr:col>
      <xdr:colOff>609600</xdr:colOff>
      <xdr:row>61</xdr:row>
      <xdr:rowOff>143292</xdr:rowOff>
    </xdr:to>
    <xdr:sp macro="" textlink="">
      <xdr:nvSpPr>
        <xdr:cNvPr id="337" name="円/楕円 336"/>
        <xdr:cNvSpPr/>
      </xdr:nvSpPr>
      <xdr:spPr>
        <a:xfrm>
          <a:off x="16967200" y="105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58219</xdr:rowOff>
    </xdr:from>
    <xdr:ext cx="762000" cy="259045"/>
    <xdr:sp macro="" textlink="">
      <xdr:nvSpPr>
        <xdr:cNvPr id="338" name="定員管理の状況該当値テキスト"/>
        <xdr:cNvSpPr txBox="1"/>
      </xdr:nvSpPr>
      <xdr:spPr>
        <a:xfrm>
          <a:off x="17106900" y="1034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25146</xdr:rowOff>
    </xdr:from>
    <xdr:to>
      <xdr:col>23</xdr:col>
      <xdr:colOff>457200</xdr:colOff>
      <xdr:row>61</xdr:row>
      <xdr:rowOff>126746</xdr:rowOff>
    </xdr:to>
    <xdr:sp macro="" textlink="">
      <xdr:nvSpPr>
        <xdr:cNvPr id="339" name="円/楕円 338"/>
        <xdr:cNvSpPr/>
      </xdr:nvSpPr>
      <xdr:spPr>
        <a:xfrm>
          <a:off x="16129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111523</xdr:rowOff>
    </xdr:from>
    <xdr:ext cx="736600" cy="259045"/>
    <xdr:sp macro="" textlink="">
      <xdr:nvSpPr>
        <xdr:cNvPr id="340" name="テキスト ボックス 339"/>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1" name="円/楕円 340"/>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92908</xdr:rowOff>
    </xdr:from>
    <xdr:ext cx="762000" cy="259045"/>
    <xdr:sp macro="" textlink="">
      <xdr:nvSpPr>
        <xdr:cNvPr id="342" name="テキスト ボックス 341"/>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160746</xdr:rowOff>
    </xdr:from>
    <xdr:to>
      <xdr:col>21</xdr:col>
      <xdr:colOff>50800</xdr:colOff>
      <xdr:row>61</xdr:row>
      <xdr:rowOff>90896</xdr:rowOff>
    </xdr:to>
    <xdr:sp macro="" textlink="">
      <xdr:nvSpPr>
        <xdr:cNvPr id="343" name="円/楕円 342"/>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75673</xdr:rowOff>
    </xdr:from>
    <xdr:ext cx="762000" cy="259045"/>
    <xdr:sp macro="" textlink="">
      <xdr:nvSpPr>
        <xdr:cNvPr id="344" name="テキスト ボックス 343"/>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140063</xdr:rowOff>
    </xdr:from>
    <xdr:to>
      <xdr:col>19</xdr:col>
      <xdr:colOff>533400</xdr:colOff>
      <xdr:row>61</xdr:row>
      <xdr:rowOff>70213</xdr:rowOff>
    </xdr:to>
    <xdr:sp macro="" textlink="">
      <xdr:nvSpPr>
        <xdr:cNvPr id="345" name="円/楕円 344"/>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54990</xdr:rowOff>
    </xdr:from>
    <xdr:ext cx="762000" cy="259045"/>
    <xdr:sp macro="" textlink="">
      <xdr:nvSpPr>
        <xdr:cNvPr id="346" name="テキスト ボックス 345"/>
        <xdr:cNvSpPr txBox="1"/>
      </xdr:nvSpPr>
      <xdr:spPr>
        <a:xfrm>
          <a:off x="13131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前年度に比較して</a:t>
          </a:r>
          <a:r>
            <a:rPr kumimoji="1" lang="en-US" altLang="ja-JP" sz="1200">
              <a:solidFill>
                <a:schemeClr val="dk1"/>
              </a:solidFill>
              <a:effectLst/>
              <a:latin typeface="+mn-lt"/>
              <a:ea typeface="+mn-ea"/>
              <a:cs typeface="+mn-cs"/>
            </a:rPr>
            <a:t>0.7</a:t>
          </a:r>
          <a:r>
            <a:rPr kumimoji="1" lang="ja-JP" altLang="ja-JP" sz="1200">
              <a:solidFill>
                <a:schemeClr val="dk1"/>
              </a:solidFill>
              <a:effectLst/>
              <a:latin typeface="+mn-lt"/>
              <a:ea typeface="+mn-ea"/>
              <a:cs typeface="+mn-cs"/>
            </a:rPr>
            <a:t>ポイントの改善、類似団体に比較して</a:t>
          </a:r>
          <a:r>
            <a:rPr kumimoji="1" lang="en-US" altLang="ja-JP" sz="1200">
              <a:solidFill>
                <a:schemeClr val="dk1"/>
              </a:solidFill>
              <a:effectLst/>
              <a:latin typeface="+mn-lt"/>
              <a:ea typeface="+mn-ea"/>
              <a:cs typeface="+mn-cs"/>
            </a:rPr>
            <a:t>4.2</a:t>
          </a:r>
          <a:r>
            <a:rPr kumimoji="1" lang="ja-JP" altLang="ja-JP" sz="1200">
              <a:solidFill>
                <a:schemeClr val="dk1"/>
              </a:solidFill>
              <a:effectLst/>
              <a:latin typeface="+mn-lt"/>
              <a:ea typeface="+mn-ea"/>
              <a:cs typeface="+mn-cs"/>
            </a:rPr>
            <a:t>ポイント低い結果となった。</a:t>
          </a:r>
          <a:r>
            <a:rPr lang="ja-JP" altLang="ja-JP" sz="1200" b="0" i="0" baseline="0">
              <a:solidFill>
                <a:schemeClr val="dk1"/>
              </a:solidFill>
              <a:effectLst/>
              <a:latin typeface="+mn-lt"/>
              <a:ea typeface="+mn-ea"/>
              <a:cs typeface="+mn-cs"/>
            </a:rPr>
            <a:t>これは、普通交付税に算入される公債費の割合が高く、結果として比率が全国的にも低い状況にあることに起因する。また、公債費の増は、過疎対策事業債及び臨時財政対策債の増であり、その他のものは例年並みで、今後についても急な変化はないものと見込んでい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40</xdr:row>
      <xdr:rowOff>131826</xdr:rowOff>
    </xdr:to>
    <xdr:cxnSp macro="">
      <xdr:nvCxnSpPr>
        <xdr:cNvPr id="377" name="直線コネクタ 376"/>
        <xdr:cNvCxnSpPr/>
      </xdr:nvCxnSpPr>
      <xdr:spPr>
        <a:xfrm flipV="1">
          <a:off x="16179800" y="69560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131826</xdr:rowOff>
    </xdr:from>
    <xdr:to>
      <xdr:col>23</xdr:col>
      <xdr:colOff>406400</xdr:colOff>
      <xdr:row>40</xdr:row>
      <xdr:rowOff>151130</xdr:rowOff>
    </xdr:to>
    <xdr:cxnSp macro="">
      <xdr:nvCxnSpPr>
        <xdr:cNvPr id="380" name="直線コネクタ 379"/>
        <xdr:cNvCxnSpPr/>
      </xdr:nvCxnSpPr>
      <xdr:spPr>
        <a:xfrm flipV="1">
          <a:off x="15290800" y="698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46990</xdr:rowOff>
    </xdr:from>
    <xdr:to>
      <xdr:col>23</xdr:col>
      <xdr:colOff>457200</xdr:colOff>
      <xdr:row>42</xdr:row>
      <xdr:rowOff>148590</xdr:rowOff>
    </xdr:to>
    <xdr:sp macro="" textlink="">
      <xdr:nvSpPr>
        <xdr:cNvPr id="381" name="フローチャート : 判断 38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82" name="テキスト ボックス 38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3810</xdr:rowOff>
    </xdr:to>
    <xdr:cxnSp macro="">
      <xdr:nvCxnSpPr>
        <xdr:cNvPr id="383" name="直線コネクタ 382"/>
        <xdr:cNvCxnSpPr/>
      </xdr:nvCxnSpPr>
      <xdr:spPr>
        <a:xfrm flipV="1">
          <a:off x="14401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84" name="フローチャート : 判断 383"/>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85" name="テキスト ボックス 384"/>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160782</xdr:rowOff>
    </xdr:from>
    <xdr:to>
      <xdr:col>21</xdr:col>
      <xdr:colOff>0</xdr:colOff>
      <xdr:row>41</xdr:row>
      <xdr:rowOff>3810</xdr:rowOff>
    </xdr:to>
    <xdr:cxnSp macro="">
      <xdr:nvCxnSpPr>
        <xdr:cNvPr id="386" name="直線コネクタ 385"/>
        <xdr:cNvCxnSpPr/>
      </xdr:nvCxnSpPr>
      <xdr:spPr>
        <a:xfrm>
          <a:off x="13512800" y="70187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133858</xdr:rowOff>
    </xdr:from>
    <xdr:to>
      <xdr:col>21</xdr:col>
      <xdr:colOff>50800</xdr:colOff>
      <xdr:row>43</xdr:row>
      <xdr:rowOff>64008</xdr:rowOff>
    </xdr:to>
    <xdr:sp macro="" textlink="">
      <xdr:nvSpPr>
        <xdr:cNvPr id="387" name="フローチャート : 判断 386"/>
        <xdr:cNvSpPr/>
      </xdr:nvSpPr>
      <xdr:spPr>
        <a:xfrm>
          <a:off x="14351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48785</xdr:rowOff>
    </xdr:from>
    <xdr:ext cx="762000" cy="259045"/>
    <xdr:sp macro="" textlink="">
      <xdr:nvSpPr>
        <xdr:cNvPr id="388" name="テキスト ボックス 387"/>
        <xdr:cNvSpPr txBox="1"/>
      </xdr:nvSpPr>
      <xdr:spPr>
        <a:xfrm>
          <a:off x="14020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96" name="円/楕円 395"/>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397"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81026</xdr:rowOff>
    </xdr:from>
    <xdr:to>
      <xdr:col>23</xdr:col>
      <xdr:colOff>457200</xdr:colOff>
      <xdr:row>41</xdr:row>
      <xdr:rowOff>11176</xdr:rowOff>
    </xdr:to>
    <xdr:sp macro="" textlink="">
      <xdr:nvSpPr>
        <xdr:cNvPr id="398" name="円/楕円 397"/>
        <xdr:cNvSpPr/>
      </xdr:nvSpPr>
      <xdr:spPr>
        <a:xfrm>
          <a:off x="16129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21353</xdr:rowOff>
    </xdr:from>
    <xdr:ext cx="736600" cy="259045"/>
    <xdr:sp macro="" textlink="">
      <xdr:nvSpPr>
        <xdr:cNvPr id="399" name="テキスト ボックス 398"/>
        <xdr:cNvSpPr txBox="1"/>
      </xdr:nvSpPr>
      <xdr:spPr>
        <a:xfrm>
          <a:off x="15798800" y="670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00" name="円/楕円 399"/>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401" name="テキスト ボックス 400"/>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2" name="円/楕円 401"/>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3" name="テキスト ボックス 402"/>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109982</xdr:rowOff>
    </xdr:from>
    <xdr:to>
      <xdr:col>19</xdr:col>
      <xdr:colOff>533400</xdr:colOff>
      <xdr:row>41</xdr:row>
      <xdr:rowOff>40132</xdr:rowOff>
    </xdr:to>
    <xdr:sp macro="" textlink="">
      <xdr:nvSpPr>
        <xdr:cNvPr id="404" name="円/楕円 403"/>
        <xdr:cNvSpPr/>
      </xdr:nvSpPr>
      <xdr:spPr>
        <a:xfrm>
          <a:off x="13462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50309</xdr:rowOff>
    </xdr:from>
    <xdr:ext cx="762000" cy="259045"/>
    <xdr:sp macro="" textlink="">
      <xdr:nvSpPr>
        <xdr:cNvPr id="405" name="テキスト ボックス 404"/>
        <xdr:cNvSpPr txBox="1"/>
      </xdr:nvSpPr>
      <xdr:spPr>
        <a:xfrm>
          <a:off x="13131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今年度も将来負担比率はマイナスとなったが、大型事業等実施の影響により、地方債残高が増加しており、今後はその抑制に努める。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103505</xdr:rowOff>
    </xdr:from>
    <xdr:to>
      <xdr:col>23</xdr:col>
      <xdr:colOff>457200</xdr:colOff>
      <xdr:row>17</xdr:row>
      <xdr:rowOff>33655</xdr:rowOff>
    </xdr:to>
    <xdr:sp macro="" textlink="">
      <xdr:nvSpPr>
        <xdr:cNvPr id="437" name="フローチャート : 判断 436"/>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43832</xdr:rowOff>
    </xdr:from>
    <xdr:ext cx="736600" cy="259045"/>
    <xdr:sp macro="" textlink="">
      <xdr:nvSpPr>
        <xdr:cNvPr id="438" name="テキスト ボックス 437"/>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110744</xdr:rowOff>
    </xdr:from>
    <xdr:to>
      <xdr:col>22</xdr:col>
      <xdr:colOff>254000</xdr:colOff>
      <xdr:row>17</xdr:row>
      <xdr:rowOff>40894</xdr:rowOff>
    </xdr:to>
    <xdr:sp macro="" textlink="">
      <xdr:nvSpPr>
        <xdr:cNvPr id="439" name="フローチャート : 判断 438"/>
        <xdr:cNvSpPr/>
      </xdr:nvSpPr>
      <xdr:spPr>
        <a:xfrm>
          <a:off x="15240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51071</xdr:rowOff>
    </xdr:from>
    <xdr:ext cx="762000" cy="259045"/>
    <xdr:sp macro="" textlink="">
      <xdr:nvSpPr>
        <xdr:cNvPr id="440" name="テキスト ボックス 439"/>
        <xdr:cNvSpPr txBox="1"/>
      </xdr:nvSpPr>
      <xdr:spPr>
        <a:xfrm>
          <a:off x="14909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168053</xdr:rowOff>
    </xdr:from>
    <xdr:to>
      <xdr:col>21</xdr:col>
      <xdr:colOff>50800</xdr:colOff>
      <xdr:row>17</xdr:row>
      <xdr:rowOff>98203</xdr:rowOff>
    </xdr:to>
    <xdr:sp macro="" textlink="">
      <xdr:nvSpPr>
        <xdr:cNvPr id="441" name="フローチャート : 判断 440"/>
        <xdr:cNvSpPr/>
      </xdr:nvSpPr>
      <xdr:spPr>
        <a:xfrm>
          <a:off x="14351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108380</xdr:rowOff>
    </xdr:from>
    <xdr:ext cx="762000" cy="259045"/>
    <xdr:sp macro="" textlink="">
      <xdr:nvSpPr>
        <xdr:cNvPr id="442" name="テキスト ボックス 441"/>
        <xdr:cNvSpPr txBox="1"/>
      </xdr:nvSpPr>
      <xdr:spPr>
        <a:xfrm>
          <a:off x="14020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57531</xdr:rowOff>
    </xdr:from>
    <xdr:to>
      <xdr:col>19</xdr:col>
      <xdr:colOff>533400</xdr:colOff>
      <xdr:row>17</xdr:row>
      <xdr:rowOff>159131</xdr:rowOff>
    </xdr:to>
    <xdr:sp macro="" textlink="">
      <xdr:nvSpPr>
        <xdr:cNvPr id="443" name="フローチャート : 判断 442"/>
        <xdr:cNvSpPr/>
      </xdr:nvSpPr>
      <xdr:spPr>
        <a:xfrm>
          <a:off x="13462000" y="297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169308</xdr:rowOff>
    </xdr:from>
    <xdr:ext cx="762000" cy="259045"/>
    <xdr:sp macro="" textlink="">
      <xdr:nvSpPr>
        <xdr:cNvPr id="444" name="テキスト ボックス 443"/>
        <xdr:cNvSpPr txBox="1"/>
      </xdr:nvSpPr>
      <xdr:spPr>
        <a:xfrm>
          <a:off x="13131800" y="2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10,099
10,056
271.37
8,489,772
8,031,680
379,529
4,161,777
6,737,015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前年度に比較して、</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減少の要因は退職手当組合の負担金見直しによるものである。今後については</a:t>
          </a:r>
          <a:r>
            <a:rPr kumimoji="1" lang="ja-JP" altLang="ja-JP" sz="1300">
              <a:solidFill>
                <a:schemeClr val="dk1"/>
              </a:solidFill>
              <a:effectLst/>
              <a:latin typeface="+mn-lt"/>
              <a:ea typeface="+mn-ea"/>
              <a:cs typeface="+mn-cs"/>
            </a:rPr>
            <a:t>引き続き、計画に基づく採用等により、職員数の削減及び総人件費の削減に努める。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38</xdr:row>
      <xdr:rowOff>27940</xdr:rowOff>
    </xdr:to>
    <xdr:cxnSp macro="">
      <xdr:nvCxnSpPr>
        <xdr:cNvPr id="66" name="直線コネクタ 65"/>
        <xdr:cNvCxnSpPr/>
      </xdr:nvCxnSpPr>
      <xdr:spPr>
        <a:xfrm flipV="1">
          <a:off x="3987800" y="627634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38</xdr:row>
      <xdr:rowOff>27940</xdr:rowOff>
    </xdr:to>
    <xdr:cxnSp macro="">
      <xdr:nvCxnSpPr>
        <xdr:cNvPr id="69" name="直線コネクタ 68"/>
        <xdr:cNvCxnSpPr/>
      </xdr:nvCxnSpPr>
      <xdr:spPr>
        <a:xfrm>
          <a:off x="3098800" y="6436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115570</xdr:rowOff>
    </xdr:to>
    <xdr:cxnSp macro="">
      <xdr:nvCxnSpPr>
        <xdr:cNvPr id="72" name="直線コネクタ 71"/>
        <xdr:cNvCxnSpPr/>
      </xdr:nvCxnSpPr>
      <xdr:spPr>
        <a:xfrm flipV="1">
          <a:off x="2209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3"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74" name="テキスト ボックス 73"/>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66040</xdr:rowOff>
    </xdr:to>
    <xdr:cxnSp macro="">
      <xdr:nvCxnSpPr>
        <xdr:cNvPr id="75" name="直線コネクタ 74"/>
        <xdr:cNvCxnSpPr/>
      </xdr:nvCxnSpPr>
      <xdr:spPr>
        <a:xfrm flipV="1">
          <a:off x="1320800" y="6459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76" name="フローチャート : 判断 75"/>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77" name="テキスト ボックス 76"/>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5" name="円/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7" name="円/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9" name="円/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前年度に比較して、</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ポイント増加した。増加した主な要因としては、地域おこし協力隊の採用（</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名）、保育時間の延長及び小中学校の支援教諭の増等により賃金が増加したことである。現在、民間委託、業務の電子化等により委託料が増大しており、引き続き経常経費の削減に努める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72136</xdr:rowOff>
    </xdr:to>
    <xdr:cxnSp macro="">
      <xdr:nvCxnSpPr>
        <xdr:cNvPr id="124" name="直線コネクタ 123"/>
        <xdr:cNvCxnSpPr/>
      </xdr:nvCxnSpPr>
      <xdr:spPr>
        <a:xfrm>
          <a:off x="15671800" y="31216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26416</xdr:rowOff>
    </xdr:from>
    <xdr:to>
      <xdr:col>22</xdr:col>
      <xdr:colOff>565150</xdr:colOff>
      <xdr:row>18</xdr:row>
      <xdr:rowOff>35560</xdr:rowOff>
    </xdr:to>
    <xdr:cxnSp macro="">
      <xdr:nvCxnSpPr>
        <xdr:cNvPr id="127" name="直線コネクタ 126"/>
        <xdr:cNvCxnSpPr/>
      </xdr:nvCxnSpPr>
      <xdr:spPr>
        <a:xfrm>
          <a:off x="14782800" y="3112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8" name="フローチャート : 判断 127"/>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9" name="テキスト ボックス 128"/>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124714</xdr:rowOff>
    </xdr:from>
    <xdr:to>
      <xdr:col>21</xdr:col>
      <xdr:colOff>361950</xdr:colOff>
      <xdr:row>18</xdr:row>
      <xdr:rowOff>26416</xdr:rowOff>
    </xdr:to>
    <xdr:cxnSp macro="">
      <xdr:nvCxnSpPr>
        <xdr:cNvPr id="130" name="直線コネクタ 129"/>
        <xdr:cNvCxnSpPr/>
      </xdr:nvCxnSpPr>
      <xdr:spPr>
        <a:xfrm>
          <a:off x="13893800" y="30393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39624</xdr:rowOff>
    </xdr:from>
    <xdr:to>
      <xdr:col>21</xdr:col>
      <xdr:colOff>412750</xdr:colOff>
      <xdr:row>16</xdr:row>
      <xdr:rowOff>141224</xdr:rowOff>
    </xdr:to>
    <xdr:sp macro="" textlink="">
      <xdr:nvSpPr>
        <xdr:cNvPr id="131" name="フローチャート : 判断 130"/>
        <xdr:cNvSpPr/>
      </xdr:nvSpPr>
      <xdr:spPr>
        <a:xfrm>
          <a:off x="14732000" y="278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32" name="テキスト ボックス 131"/>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101854</xdr:rowOff>
    </xdr:from>
    <xdr:to>
      <xdr:col>20</xdr:col>
      <xdr:colOff>158750</xdr:colOff>
      <xdr:row>17</xdr:row>
      <xdr:rowOff>124714</xdr:rowOff>
    </xdr:to>
    <xdr:cxnSp macro="">
      <xdr:nvCxnSpPr>
        <xdr:cNvPr id="133" name="直線コネクタ 132"/>
        <xdr:cNvCxnSpPr/>
      </xdr:nvCxnSpPr>
      <xdr:spPr>
        <a:xfrm>
          <a:off x="13004800" y="3016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4" name="フローチャート : 判断 133"/>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35" name="テキスト ボックス 134"/>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36" name="フローチャート : 判断 135"/>
        <xdr:cNvSpPr/>
      </xdr:nvSpPr>
      <xdr:spPr>
        <a:xfrm>
          <a:off x="12954000" y="274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114825</xdr:rowOff>
    </xdr:from>
    <xdr:ext cx="762000" cy="259045"/>
    <xdr:sp macro="" textlink="">
      <xdr:nvSpPr>
        <xdr:cNvPr id="137" name="テキスト ボックス 136"/>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21336</xdr:rowOff>
    </xdr:from>
    <xdr:to>
      <xdr:col>24</xdr:col>
      <xdr:colOff>82550</xdr:colOff>
      <xdr:row>18</xdr:row>
      <xdr:rowOff>122936</xdr:rowOff>
    </xdr:to>
    <xdr:sp macro="" textlink="">
      <xdr:nvSpPr>
        <xdr:cNvPr id="143" name="円/楕円 142"/>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164863</xdr:rowOff>
    </xdr:from>
    <xdr:ext cx="762000" cy="259045"/>
    <xdr:sp macro="" textlink="">
      <xdr:nvSpPr>
        <xdr:cNvPr id="144"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5" name="円/楕円 144"/>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71137</xdr:rowOff>
    </xdr:from>
    <xdr:ext cx="736600" cy="259045"/>
    <xdr:sp macro="" textlink="">
      <xdr:nvSpPr>
        <xdr:cNvPr id="146" name="テキスト ボックス 145"/>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147066</xdr:rowOff>
    </xdr:from>
    <xdr:to>
      <xdr:col>21</xdr:col>
      <xdr:colOff>412750</xdr:colOff>
      <xdr:row>18</xdr:row>
      <xdr:rowOff>77216</xdr:rowOff>
    </xdr:to>
    <xdr:sp macro="" textlink="">
      <xdr:nvSpPr>
        <xdr:cNvPr id="147" name="円/楕円 146"/>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61993</xdr:rowOff>
    </xdr:from>
    <xdr:ext cx="762000" cy="259045"/>
    <xdr:sp macro="" textlink="">
      <xdr:nvSpPr>
        <xdr:cNvPr id="148" name="テキスト ボックス 147"/>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73914</xdr:rowOff>
    </xdr:from>
    <xdr:to>
      <xdr:col>20</xdr:col>
      <xdr:colOff>209550</xdr:colOff>
      <xdr:row>18</xdr:row>
      <xdr:rowOff>4064</xdr:rowOff>
    </xdr:to>
    <xdr:sp macro="" textlink="">
      <xdr:nvSpPr>
        <xdr:cNvPr id="149" name="円/楕円 148"/>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160291</xdr:rowOff>
    </xdr:from>
    <xdr:ext cx="762000" cy="259045"/>
    <xdr:sp macro="" textlink="">
      <xdr:nvSpPr>
        <xdr:cNvPr id="150" name="テキスト ボックス 149"/>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51054</xdr:rowOff>
    </xdr:from>
    <xdr:to>
      <xdr:col>19</xdr:col>
      <xdr:colOff>6350</xdr:colOff>
      <xdr:row>17</xdr:row>
      <xdr:rowOff>152654</xdr:rowOff>
    </xdr:to>
    <xdr:sp macro="" textlink="">
      <xdr:nvSpPr>
        <xdr:cNvPr id="151" name="円/楕円 150"/>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137431</xdr:rowOff>
    </xdr:from>
    <xdr:ext cx="762000" cy="259045"/>
    <xdr:sp macro="" textlink="">
      <xdr:nvSpPr>
        <xdr:cNvPr id="152" name="テキスト ボックス 151"/>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前年度に比較して、</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が、類似団体平均を</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ポイント上回っている。年々、</a:t>
          </a:r>
          <a:r>
            <a:rPr kumimoji="1" lang="ja-JP" altLang="ja-JP" sz="1300">
              <a:solidFill>
                <a:schemeClr val="dk1"/>
              </a:solidFill>
              <a:effectLst/>
              <a:latin typeface="+mn-lt"/>
              <a:ea typeface="+mn-ea"/>
              <a:cs typeface="+mn-cs"/>
            </a:rPr>
            <a:t>障害者介護・訓練給付費をはじめとした障害者福祉費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しており、</a:t>
          </a:r>
          <a:r>
            <a:rPr kumimoji="1" lang="ja-JP" altLang="ja-JP" sz="1300">
              <a:solidFill>
                <a:schemeClr val="dk1"/>
              </a:solidFill>
              <a:effectLst/>
              <a:latin typeface="+mn-lt"/>
              <a:ea typeface="+mn-ea"/>
              <a:cs typeface="+mn-cs"/>
            </a:rPr>
            <a:t>今後も社会保障費の伸びが見込まれ、予防事業に力を注ぐ必要がある。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94343</xdr:rowOff>
    </xdr:from>
    <xdr:to>
      <xdr:col>7</xdr:col>
      <xdr:colOff>15875</xdr:colOff>
      <xdr:row>56</xdr:row>
      <xdr:rowOff>159657</xdr:rowOff>
    </xdr:to>
    <xdr:cxnSp macro="">
      <xdr:nvCxnSpPr>
        <xdr:cNvPr id="186" name="直線コネクタ 185"/>
        <xdr:cNvCxnSpPr/>
      </xdr:nvCxnSpPr>
      <xdr:spPr>
        <a:xfrm flipV="1">
          <a:off x="3987800" y="96955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159657</xdr:rowOff>
    </xdr:to>
    <xdr:cxnSp macro="">
      <xdr:nvCxnSpPr>
        <xdr:cNvPr id="189" name="直線コネクタ 188"/>
        <xdr:cNvCxnSpPr/>
      </xdr:nvCxnSpPr>
      <xdr:spPr>
        <a:xfrm>
          <a:off x="3098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0" name="フローチャート : 判断 189"/>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91" name="テキスト ボックス 190"/>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127000</xdr:rowOff>
    </xdr:to>
    <xdr:cxnSp macro="">
      <xdr:nvCxnSpPr>
        <xdr:cNvPr id="192" name="直線コネクタ 191"/>
        <xdr:cNvCxnSpPr/>
      </xdr:nvCxnSpPr>
      <xdr:spPr>
        <a:xfrm flipV="1">
          <a:off x="2209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141515</xdr:rowOff>
    </xdr:from>
    <xdr:to>
      <xdr:col>4</xdr:col>
      <xdr:colOff>396875</xdr:colOff>
      <xdr:row>57</xdr:row>
      <xdr:rowOff>71665</xdr:rowOff>
    </xdr:to>
    <xdr:sp macro="" textlink="">
      <xdr:nvSpPr>
        <xdr:cNvPr id="193" name="フローチャート : 判断 192"/>
        <xdr:cNvSpPr/>
      </xdr:nvSpPr>
      <xdr:spPr>
        <a:xfrm>
          <a:off x="3048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194" name="テキスト ボックス 19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127000</xdr:rowOff>
    </xdr:to>
    <xdr:cxnSp macro="">
      <xdr:nvCxnSpPr>
        <xdr:cNvPr id="195" name="直線コネクタ 194"/>
        <xdr:cNvCxnSpPr/>
      </xdr:nvCxnSpPr>
      <xdr:spPr>
        <a:xfrm>
          <a:off x="1320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196" name="フローチャート : 判断 195"/>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197" name="テキスト ボックス 196"/>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8" name="フローチャート :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9" name="テキスト ボックス 19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5" name="円/楕円 204"/>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06"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7" name="円/楕円 206"/>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49184</xdr:rowOff>
    </xdr:from>
    <xdr:ext cx="736600" cy="259045"/>
    <xdr:sp macro="" textlink="">
      <xdr:nvSpPr>
        <xdr:cNvPr id="208" name="テキスト ボックス 207"/>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09" name="円/楕円 208"/>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210" name="テキスト ボックス 209"/>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12" name="テキスト ボックス 211"/>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3" name="円/楕円 212"/>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14" name="テキスト ボックス 213"/>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前年度に比較して、</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ポイント減少し、類似団体に比較して</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ポイント低い状況にある。国民健康保険、水道事業</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介護保険、介護サービス、後期高齢者医療における繰出金は、</a:t>
          </a:r>
          <a:r>
            <a:rPr kumimoji="1" lang="ja-JP" altLang="en-US" sz="1300">
              <a:solidFill>
                <a:schemeClr val="dk1"/>
              </a:solidFill>
              <a:effectLst/>
              <a:latin typeface="+mn-lt"/>
              <a:ea typeface="+mn-ea"/>
              <a:cs typeface="+mn-cs"/>
            </a:rPr>
            <a:t>いずれ</a:t>
          </a:r>
          <a:r>
            <a:rPr kumimoji="1" lang="ja-JP" altLang="ja-JP" sz="1300">
              <a:solidFill>
                <a:schemeClr val="dk1"/>
              </a:solidFill>
              <a:effectLst/>
              <a:latin typeface="+mn-lt"/>
              <a:ea typeface="+mn-ea"/>
              <a:cs typeface="+mn-cs"/>
            </a:rPr>
            <a:t>も法定内の繰出しであ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、今後において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、基準内の適正化に努める。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43180</xdr:rowOff>
    </xdr:to>
    <xdr:cxnSp macro="">
      <xdr:nvCxnSpPr>
        <xdr:cNvPr id="246" name="直線コネクタ 245"/>
        <xdr:cNvCxnSpPr/>
      </xdr:nvCxnSpPr>
      <xdr:spPr>
        <a:xfrm flipV="1">
          <a:off x="15671800" y="9956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58420</xdr:rowOff>
    </xdr:to>
    <xdr:cxnSp macro="">
      <xdr:nvCxnSpPr>
        <xdr:cNvPr id="249" name="直線コネクタ 248"/>
        <xdr:cNvCxnSpPr/>
      </xdr:nvCxnSpPr>
      <xdr:spPr>
        <a:xfrm flipV="1">
          <a:off x="14782800" y="998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250" name="フローチャート : 判断 249"/>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51" name="テキスト ボックス 250"/>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58420</xdr:rowOff>
    </xdr:to>
    <xdr:cxnSp macro="">
      <xdr:nvCxnSpPr>
        <xdr:cNvPr id="252" name="直線コネクタ 251"/>
        <xdr:cNvCxnSpPr/>
      </xdr:nvCxnSpPr>
      <xdr:spPr>
        <a:xfrm>
          <a:off x="13893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3" name="フローチャート : 判断 252"/>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54" name="テキスト ボックス 253"/>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27940</xdr:rowOff>
    </xdr:to>
    <xdr:cxnSp macro="">
      <xdr:nvCxnSpPr>
        <xdr:cNvPr id="255" name="直線コネクタ 254"/>
        <xdr:cNvCxnSpPr/>
      </xdr:nvCxnSpPr>
      <xdr:spPr>
        <a:xfrm flipV="1">
          <a:off x="13004800" y="996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256" name="フローチャート : 判断 255"/>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57" name="テキスト ボックス 256"/>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58" name="フローチャート :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59" name="テキスト ボックス 25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5" name="円/楕円 264"/>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149877</xdr:rowOff>
    </xdr:from>
    <xdr:ext cx="762000" cy="259045"/>
    <xdr:sp macro="" textlink="">
      <xdr:nvSpPr>
        <xdr:cNvPr id="266" name="その他該当値テキスト"/>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67" name="円/楕円 266"/>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104157</xdr:rowOff>
    </xdr:from>
    <xdr:ext cx="736600" cy="259045"/>
    <xdr:sp macro="" textlink="">
      <xdr:nvSpPr>
        <xdr:cNvPr id="268" name="テキスト ボックス 267"/>
        <xdr:cNvSpPr txBox="1"/>
      </xdr:nvSpPr>
      <xdr:spPr>
        <a:xfrm>
          <a:off x="15290800" y="970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69" name="円/楕円 268"/>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119397</xdr:rowOff>
    </xdr:from>
    <xdr:ext cx="762000" cy="259045"/>
    <xdr:sp macro="" textlink="">
      <xdr:nvSpPr>
        <xdr:cNvPr id="270" name="テキスト ボックス 269"/>
        <xdr:cNvSpPr txBox="1"/>
      </xdr:nvSpPr>
      <xdr:spPr>
        <a:xfrm>
          <a:off x="14401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1" name="円/楕円 270"/>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72" name="テキスト ボックス 271"/>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3" name="円/楕円 272"/>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88917</xdr:rowOff>
    </xdr:from>
    <xdr:ext cx="762000" cy="259045"/>
    <xdr:sp macro="" textlink="">
      <xdr:nvSpPr>
        <xdr:cNvPr id="274" name="テキスト ボックス 273"/>
        <xdr:cNvSpPr txBox="1"/>
      </xdr:nvSpPr>
      <xdr:spPr>
        <a:xfrm>
          <a:off x="12623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前年度に比較して、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、類似団体に比較して</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ポイント低い状況にある。今後については、一部事務組合の施設老朽化に伴う負担金の増、地区協議会補助金の負担金の増等が見込まれることから、住民補助団体への補助金</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削減を継続するとともにその他の補助・交付金についても削減に努める。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37193</xdr:rowOff>
    </xdr:from>
    <xdr:to>
      <xdr:col>24</xdr:col>
      <xdr:colOff>31750</xdr:colOff>
      <xdr:row>37</xdr:row>
      <xdr:rowOff>50256</xdr:rowOff>
    </xdr:to>
    <xdr:cxnSp macro="">
      <xdr:nvCxnSpPr>
        <xdr:cNvPr id="308" name="直線コネクタ 307"/>
        <xdr:cNvCxnSpPr/>
      </xdr:nvCxnSpPr>
      <xdr:spPr>
        <a:xfrm flipV="1">
          <a:off x="15671800" y="63808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50256</xdr:rowOff>
    </xdr:to>
    <xdr:cxnSp macro="">
      <xdr:nvCxnSpPr>
        <xdr:cNvPr id="311" name="直線コネクタ 310"/>
        <xdr:cNvCxnSpPr/>
      </xdr:nvCxnSpPr>
      <xdr:spPr>
        <a:xfrm>
          <a:off x="14782800" y="63220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12" name="フローチャート : 判断 311"/>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31949</xdr:rowOff>
    </xdr:from>
    <xdr:ext cx="736600" cy="259045"/>
    <xdr:sp macro="" textlink="">
      <xdr:nvSpPr>
        <xdr:cNvPr id="313" name="テキスト ボックス 312"/>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38</xdr:row>
      <xdr:rowOff>2903</xdr:rowOff>
    </xdr:to>
    <xdr:cxnSp macro="">
      <xdr:nvCxnSpPr>
        <xdr:cNvPr id="314" name="直線コネクタ 313"/>
        <xdr:cNvCxnSpPr/>
      </xdr:nvCxnSpPr>
      <xdr:spPr>
        <a:xfrm flipV="1">
          <a:off x="13893800" y="632206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90896</xdr:rowOff>
    </xdr:from>
    <xdr:to>
      <xdr:col>21</xdr:col>
      <xdr:colOff>412750</xdr:colOff>
      <xdr:row>38</xdr:row>
      <xdr:rowOff>21045</xdr:rowOff>
    </xdr:to>
    <xdr:sp macro="" textlink="">
      <xdr:nvSpPr>
        <xdr:cNvPr id="315" name="フローチャート : 判断 314"/>
        <xdr:cNvSpPr/>
      </xdr:nvSpPr>
      <xdr:spPr>
        <a:xfrm>
          <a:off x="14732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5823</xdr:rowOff>
    </xdr:from>
    <xdr:ext cx="762000" cy="259045"/>
    <xdr:sp macro="" textlink="">
      <xdr:nvSpPr>
        <xdr:cNvPr id="316" name="テキスト ボックス 315"/>
        <xdr:cNvSpPr txBox="1"/>
      </xdr:nvSpPr>
      <xdr:spPr>
        <a:xfrm>
          <a:off x="14401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135164</xdr:rowOff>
    </xdr:from>
    <xdr:to>
      <xdr:col>20</xdr:col>
      <xdr:colOff>158750</xdr:colOff>
      <xdr:row>38</xdr:row>
      <xdr:rowOff>2903</xdr:rowOff>
    </xdr:to>
    <xdr:cxnSp macro="">
      <xdr:nvCxnSpPr>
        <xdr:cNvPr id="317" name="直線コネクタ 316"/>
        <xdr:cNvCxnSpPr/>
      </xdr:nvCxnSpPr>
      <xdr:spPr>
        <a:xfrm>
          <a:off x="13004800" y="64788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18" name="フローチャート : 判断 317"/>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24691</xdr:rowOff>
    </xdr:from>
    <xdr:ext cx="762000" cy="259045"/>
    <xdr:sp macro="" textlink="">
      <xdr:nvSpPr>
        <xdr:cNvPr id="319" name="テキスト ボックス 318"/>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0" name="フローチャート : 判断 319"/>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21" name="テキスト ボックス 320"/>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157843</xdr:rowOff>
    </xdr:from>
    <xdr:to>
      <xdr:col>24</xdr:col>
      <xdr:colOff>82550</xdr:colOff>
      <xdr:row>37</xdr:row>
      <xdr:rowOff>87993</xdr:rowOff>
    </xdr:to>
    <xdr:sp macro="" textlink="">
      <xdr:nvSpPr>
        <xdr:cNvPr id="327" name="円/楕円 326"/>
        <xdr:cNvSpPr/>
      </xdr:nvSpPr>
      <xdr:spPr>
        <a:xfrm>
          <a:off x="16459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2920</xdr:rowOff>
    </xdr:from>
    <xdr:ext cx="762000" cy="259045"/>
    <xdr:sp macro="" textlink="">
      <xdr:nvSpPr>
        <xdr:cNvPr id="328" name="補助費等該当値テキスト"/>
        <xdr:cNvSpPr txBox="1"/>
      </xdr:nvSpPr>
      <xdr:spPr>
        <a:xfrm>
          <a:off x="165989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170906</xdr:rowOff>
    </xdr:from>
    <xdr:to>
      <xdr:col>22</xdr:col>
      <xdr:colOff>615950</xdr:colOff>
      <xdr:row>37</xdr:row>
      <xdr:rowOff>101056</xdr:rowOff>
    </xdr:to>
    <xdr:sp macro="" textlink="">
      <xdr:nvSpPr>
        <xdr:cNvPr id="329" name="円/楕円 328"/>
        <xdr:cNvSpPr/>
      </xdr:nvSpPr>
      <xdr:spPr>
        <a:xfrm>
          <a:off x="15621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30" name="テキスト ボックス 329"/>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31" name="円/楕円 330"/>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32" name="テキスト ボックス 331"/>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123553</xdr:rowOff>
    </xdr:from>
    <xdr:to>
      <xdr:col>20</xdr:col>
      <xdr:colOff>209550</xdr:colOff>
      <xdr:row>38</xdr:row>
      <xdr:rowOff>53703</xdr:rowOff>
    </xdr:to>
    <xdr:sp macro="" textlink="">
      <xdr:nvSpPr>
        <xdr:cNvPr id="333" name="円/楕円 332"/>
        <xdr:cNvSpPr/>
      </xdr:nvSpPr>
      <xdr:spPr>
        <a:xfrm>
          <a:off x="13843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38480</xdr:rowOff>
    </xdr:from>
    <xdr:ext cx="762000" cy="259045"/>
    <xdr:sp macro="" textlink="">
      <xdr:nvSpPr>
        <xdr:cNvPr id="334" name="テキスト ボックス 333"/>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84364</xdr:rowOff>
    </xdr:from>
    <xdr:to>
      <xdr:col>19</xdr:col>
      <xdr:colOff>6350</xdr:colOff>
      <xdr:row>38</xdr:row>
      <xdr:rowOff>14514</xdr:rowOff>
    </xdr:to>
    <xdr:sp macro="" textlink="">
      <xdr:nvSpPr>
        <xdr:cNvPr id="335" name="円/楕円 334"/>
        <xdr:cNvSpPr/>
      </xdr:nvSpPr>
      <xdr:spPr>
        <a:xfrm>
          <a:off x="12954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24691</xdr:rowOff>
    </xdr:from>
    <xdr:ext cx="762000" cy="259045"/>
    <xdr:sp macro="" textlink="">
      <xdr:nvSpPr>
        <xdr:cNvPr id="336" name="テキスト ボックス 335"/>
        <xdr:cNvSpPr txBox="1"/>
      </xdr:nvSpPr>
      <xdr:spPr>
        <a:xfrm>
          <a:off x="12623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前年度に比較して、</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定時償還に係る公債費は、約</a:t>
          </a:r>
          <a:r>
            <a:rPr kumimoji="1" lang="en-US" altLang="ja-JP" sz="1300">
              <a:solidFill>
                <a:schemeClr val="dk1"/>
              </a:solidFill>
              <a:effectLst/>
              <a:latin typeface="+mn-lt"/>
              <a:ea typeface="+mn-ea"/>
              <a:cs typeface="+mn-cs"/>
            </a:rPr>
            <a:t>694,000</a:t>
          </a:r>
          <a:r>
            <a:rPr kumimoji="1" lang="ja-JP" altLang="ja-JP" sz="1300">
              <a:solidFill>
                <a:schemeClr val="dk1"/>
              </a:solidFill>
              <a:effectLst/>
              <a:latin typeface="+mn-lt"/>
              <a:ea typeface="+mn-ea"/>
              <a:cs typeface="+mn-cs"/>
            </a:rPr>
            <a:t>千円となっており、</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各種ハード事業実施に伴う公債費の増</a:t>
          </a:r>
          <a:r>
            <a:rPr kumimoji="1" lang="ja-JP" altLang="en-US" sz="1300">
              <a:solidFill>
                <a:schemeClr val="dk1"/>
              </a:solidFill>
              <a:effectLst/>
              <a:latin typeface="+mn-lt"/>
              <a:ea typeface="+mn-ea"/>
              <a:cs typeface="+mn-cs"/>
            </a:rPr>
            <a:t>が見込まれるため、</a:t>
          </a:r>
          <a:r>
            <a:rPr kumimoji="1" lang="ja-JP" altLang="ja-JP" sz="1300">
              <a:solidFill>
                <a:schemeClr val="dk1"/>
              </a:solidFill>
              <a:effectLst/>
              <a:latin typeface="+mn-lt"/>
              <a:ea typeface="+mn-ea"/>
              <a:cs typeface="+mn-cs"/>
            </a:rPr>
            <a:t>地方債発行額を抑制し、プライマリーバランス等を考慮した財政運営を行う必要がある。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97282</xdr:rowOff>
    </xdr:to>
    <xdr:cxnSp macro="">
      <xdr:nvCxnSpPr>
        <xdr:cNvPr id="366" name="直線コネクタ 365"/>
        <xdr:cNvCxnSpPr/>
      </xdr:nvCxnSpPr>
      <xdr:spPr>
        <a:xfrm flipV="1">
          <a:off x="3987800" y="13294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97282</xdr:rowOff>
    </xdr:to>
    <xdr:cxnSp macro="">
      <xdr:nvCxnSpPr>
        <xdr:cNvPr id="369" name="直線コネクタ 368"/>
        <xdr:cNvCxnSpPr/>
      </xdr:nvCxnSpPr>
      <xdr:spPr>
        <a:xfrm>
          <a:off x="3098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0" name="フローチャート : 判断 369"/>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71" name="テキスト ボックス 370"/>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83565</xdr:rowOff>
    </xdr:to>
    <xdr:cxnSp macro="">
      <xdr:nvCxnSpPr>
        <xdr:cNvPr id="372" name="直線コネクタ 371"/>
        <xdr:cNvCxnSpPr/>
      </xdr:nvCxnSpPr>
      <xdr:spPr>
        <a:xfrm>
          <a:off x="2209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3" name="フローチャート : 判断 37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74" name="テキスト ボックス 373"/>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77</xdr:row>
      <xdr:rowOff>69850</xdr:rowOff>
    </xdr:to>
    <xdr:cxnSp macro="">
      <xdr:nvCxnSpPr>
        <xdr:cNvPr id="375" name="直線コネクタ 374"/>
        <xdr:cNvCxnSpPr/>
      </xdr:nvCxnSpPr>
      <xdr:spPr>
        <a:xfrm>
          <a:off x="1320800" y="131434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6" name="フローチャート : 判断 375"/>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77" name="テキスト ボックス 376"/>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78" name="フローチャート : 判断 377"/>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79" name="テキスト ボックス 378"/>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5" name="円/楕円 384"/>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58438</xdr:rowOff>
    </xdr:from>
    <xdr:ext cx="762000" cy="259045"/>
    <xdr:sp macro="" textlink="">
      <xdr:nvSpPr>
        <xdr:cNvPr id="386"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7" name="円/楕円 386"/>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8" name="テキスト ボックス 387"/>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89" name="円/楕円 388"/>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90" name="テキスト ボックス 389"/>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91" name="円/楕円 390"/>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92" name="テキスト ボックス 39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93" name="円/楕円 392"/>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4" name="テキスト ボックス 393"/>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前年度に比較して、</a:t>
          </a:r>
          <a:r>
            <a:rPr kumimoji="1" lang="en-US" altLang="ja-JP" sz="1300">
              <a:solidFill>
                <a:schemeClr val="dk1"/>
              </a:solidFill>
              <a:effectLst/>
              <a:latin typeface="+mn-lt"/>
              <a:ea typeface="+mn-ea"/>
              <a:cs typeface="+mn-cs"/>
            </a:rPr>
            <a:t>3.7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したものの、類似団体に比較して</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状況にある。主な要因としては、物件費である。物件費については、事業の見直し等を行い、経常経費の削減に努める。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78</xdr:row>
      <xdr:rowOff>24130</xdr:rowOff>
    </xdr:to>
    <xdr:cxnSp macro="">
      <xdr:nvCxnSpPr>
        <xdr:cNvPr id="427" name="直線コネクタ 426"/>
        <xdr:cNvCxnSpPr/>
      </xdr:nvCxnSpPr>
      <xdr:spPr>
        <a:xfrm flipV="1">
          <a:off x="15671800" y="1325626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88900</xdr:rowOff>
    </xdr:from>
    <xdr:to>
      <xdr:col>22</xdr:col>
      <xdr:colOff>565150</xdr:colOff>
      <xdr:row>78</xdr:row>
      <xdr:rowOff>24130</xdr:rowOff>
    </xdr:to>
    <xdr:cxnSp macro="">
      <xdr:nvCxnSpPr>
        <xdr:cNvPr id="430" name="直線コネクタ 429"/>
        <xdr:cNvCxnSpPr/>
      </xdr:nvCxnSpPr>
      <xdr:spPr>
        <a:xfrm>
          <a:off x="14782800" y="132905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1" name="フローチャート : 判断 430"/>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2" name="テキスト ボックス 431"/>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88900</xdr:rowOff>
    </xdr:from>
    <xdr:to>
      <xdr:col>21</xdr:col>
      <xdr:colOff>361950</xdr:colOff>
      <xdr:row>77</xdr:row>
      <xdr:rowOff>138430</xdr:rowOff>
    </xdr:to>
    <xdr:cxnSp macro="">
      <xdr:nvCxnSpPr>
        <xdr:cNvPr id="433" name="直線コネクタ 432"/>
        <xdr:cNvCxnSpPr/>
      </xdr:nvCxnSpPr>
      <xdr:spPr>
        <a:xfrm flipV="1">
          <a:off x="13893800" y="13290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67311</xdr:rowOff>
    </xdr:to>
    <xdr:sp macro="" textlink="">
      <xdr:nvSpPr>
        <xdr:cNvPr id="434" name="フローチャート : 判断 433"/>
        <xdr:cNvSpPr/>
      </xdr:nvSpPr>
      <xdr:spPr>
        <a:xfrm>
          <a:off x="14732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35" name="テキスト ボックス 434"/>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77</xdr:row>
      <xdr:rowOff>149861</xdr:rowOff>
    </xdr:to>
    <xdr:cxnSp macro="">
      <xdr:nvCxnSpPr>
        <xdr:cNvPr id="436" name="直線コネクタ 435"/>
        <xdr:cNvCxnSpPr/>
      </xdr:nvCxnSpPr>
      <xdr:spPr>
        <a:xfrm flipV="1">
          <a:off x="13004800" y="13340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48261</xdr:rowOff>
    </xdr:to>
    <xdr:sp macro="" textlink="">
      <xdr:nvSpPr>
        <xdr:cNvPr id="437" name="フローチャート : 判断 436"/>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38" name="テキスト ボックス 437"/>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39" name="フローチャート : 判断 438"/>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62247</xdr:rowOff>
    </xdr:from>
    <xdr:ext cx="762000" cy="259045"/>
    <xdr:sp macro="" textlink="">
      <xdr:nvSpPr>
        <xdr:cNvPr id="440" name="テキスト ボックス 439"/>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6" name="円/楕円 445"/>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147338</xdr:rowOff>
    </xdr:from>
    <xdr:ext cx="762000" cy="259045"/>
    <xdr:sp macro="" textlink="">
      <xdr:nvSpPr>
        <xdr:cNvPr id="447"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144780</xdr:rowOff>
    </xdr:from>
    <xdr:to>
      <xdr:col>22</xdr:col>
      <xdr:colOff>615950</xdr:colOff>
      <xdr:row>78</xdr:row>
      <xdr:rowOff>74930</xdr:rowOff>
    </xdr:to>
    <xdr:sp macro="" textlink="">
      <xdr:nvSpPr>
        <xdr:cNvPr id="448" name="円/楕円 447"/>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59707</xdr:rowOff>
    </xdr:from>
    <xdr:ext cx="736600" cy="259045"/>
    <xdr:sp macro="" textlink="">
      <xdr:nvSpPr>
        <xdr:cNvPr id="449" name="テキスト ボックス 448"/>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38100</xdr:rowOff>
    </xdr:from>
    <xdr:to>
      <xdr:col>21</xdr:col>
      <xdr:colOff>412750</xdr:colOff>
      <xdr:row>77</xdr:row>
      <xdr:rowOff>139700</xdr:rowOff>
    </xdr:to>
    <xdr:sp macro="" textlink="">
      <xdr:nvSpPr>
        <xdr:cNvPr id="450" name="円/楕円 449"/>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124477</xdr:rowOff>
    </xdr:from>
    <xdr:ext cx="762000" cy="259045"/>
    <xdr:sp macro="" textlink="">
      <xdr:nvSpPr>
        <xdr:cNvPr id="451" name="テキスト ボックス 450"/>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2" name="円/楕円 451"/>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3" name="テキスト ボックス 452"/>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99061</xdr:rowOff>
    </xdr:from>
    <xdr:to>
      <xdr:col>19</xdr:col>
      <xdr:colOff>6350</xdr:colOff>
      <xdr:row>78</xdr:row>
      <xdr:rowOff>29211</xdr:rowOff>
    </xdr:to>
    <xdr:sp macro="" textlink="">
      <xdr:nvSpPr>
        <xdr:cNvPr id="454" name="円/楕円 453"/>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13988</xdr:rowOff>
    </xdr:from>
    <xdr:ext cx="762000" cy="259045"/>
    <xdr:sp macro="" textlink="">
      <xdr:nvSpPr>
        <xdr:cNvPr id="455" name="テキスト ボックス 454"/>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大分県九重町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135140</xdr:rowOff>
    </xdr:from>
    <xdr:to>
      <xdr:col>4</xdr:col>
      <xdr:colOff>1117600</xdr:colOff>
      <xdr:row>17</xdr:row>
      <xdr:rowOff>164710</xdr:rowOff>
    </xdr:to>
    <xdr:cxnSp macro="">
      <xdr:nvCxnSpPr>
        <xdr:cNvPr id="46" name="直線コネクタ 45"/>
        <xdr:cNvCxnSpPr/>
      </xdr:nvCxnSpPr>
      <xdr:spPr bwMode="auto">
        <a:xfrm flipV="1">
          <a:off x="5003800" y="3097415"/>
          <a:ext cx="647700" cy="29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164710</xdr:rowOff>
    </xdr:from>
    <xdr:to>
      <xdr:col>4</xdr:col>
      <xdr:colOff>469900</xdr:colOff>
      <xdr:row>18</xdr:row>
      <xdr:rowOff>36836</xdr:rowOff>
    </xdr:to>
    <xdr:cxnSp macro="">
      <xdr:nvCxnSpPr>
        <xdr:cNvPr id="49" name="直線コネクタ 48"/>
        <xdr:cNvCxnSpPr/>
      </xdr:nvCxnSpPr>
      <xdr:spPr bwMode="auto">
        <a:xfrm flipV="1">
          <a:off x="4305300" y="3126985"/>
          <a:ext cx="698500" cy="43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35483</xdr:rowOff>
    </xdr:from>
    <xdr:to>
      <xdr:col>4</xdr:col>
      <xdr:colOff>520700</xdr:colOff>
      <xdr:row>18</xdr:row>
      <xdr:rowOff>137082</xdr:rowOff>
    </xdr:to>
    <xdr:sp macro="" textlink="">
      <xdr:nvSpPr>
        <xdr:cNvPr id="50" name="フローチャート : 判断 49"/>
        <xdr:cNvSpPr/>
      </xdr:nvSpPr>
      <xdr:spPr bwMode="auto">
        <a:xfrm>
          <a:off x="4953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121860</xdr:rowOff>
    </xdr:from>
    <xdr:ext cx="736600" cy="259045"/>
    <xdr:sp macro="" textlink="">
      <xdr:nvSpPr>
        <xdr:cNvPr id="51" name="テキスト ボックス 50"/>
        <xdr:cNvSpPr txBox="1"/>
      </xdr:nvSpPr>
      <xdr:spPr>
        <a:xfrm>
          <a:off x="4622800" y="325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169099</xdr:rowOff>
    </xdr:from>
    <xdr:to>
      <xdr:col>3</xdr:col>
      <xdr:colOff>904875</xdr:colOff>
      <xdr:row>18</xdr:row>
      <xdr:rowOff>36836</xdr:rowOff>
    </xdr:to>
    <xdr:cxnSp macro="">
      <xdr:nvCxnSpPr>
        <xdr:cNvPr id="52" name="直線コネクタ 51"/>
        <xdr:cNvCxnSpPr/>
      </xdr:nvCxnSpPr>
      <xdr:spPr bwMode="auto">
        <a:xfrm>
          <a:off x="3606800" y="3131374"/>
          <a:ext cx="698500" cy="39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49616</xdr:rowOff>
    </xdr:from>
    <xdr:to>
      <xdr:col>3</xdr:col>
      <xdr:colOff>955675</xdr:colOff>
      <xdr:row>18</xdr:row>
      <xdr:rowOff>151216</xdr:rowOff>
    </xdr:to>
    <xdr:sp macro="" textlink="">
      <xdr:nvSpPr>
        <xdr:cNvPr id="53" name="フローチャート : 判断 52"/>
        <xdr:cNvSpPr/>
      </xdr:nvSpPr>
      <xdr:spPr bwMode="auto">
        <a:xfrm>
          <a:off x="4254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135993</xdr:rowOff>
    </xdr:from>
    <xdr:ext cx="762000" cy="259045"/>
    <xdr:sp macro="" textlink="">
      <xdr:nvSpPr>
        <xdr:cNvPr id="54" name="テキスト ボックス 53"/>
        <xdr:cNvSpPr txBox="1"/>
      </xdr:nvSpPr>
      <xdr:spPr>
        <a:xfrm>
          <a:off x="3924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155405</xdr:rowOff>
    </xdr:from>
    <xdr:to>
      <xdr:col>3</xdr:col>
      <xdr:colOff>206375</xdr:colOff>
      <xdr:row>17</xdr:row>
      <xdr:rowOff>169099</xdr:rowOff>
    </xdr:to>
    <xdr:cxnSp macro="">
      <xdr:nvCxnSpPr>
        <xdr:cNvPr id="55" name="直線コネクタ 54"/>
        <xdr:cNvCxnSpPr/>
      </xdr:nvCxnSpPr>
      <xdr:spPr bwMode="auto">
        <a:xfrm>
          <a:off x="2908300" y="3117680"/>
          <a:ext cx="698500" cy="13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44575</xdr:rowOff>
    </xdr:from>
    <xdr:to>
      <xdr:col>3</xdr:col>
      <xdr:colOff>257175</xdr:colOff>
      <xdr:row>18</xdr:row>
      <xdr:rowOff>146175</xdr:rowOff>
    </xdr:to>
    <xdr:sp macro="" textlink="">
      <xdr:nvSpPr>
        <xdr:cNvPr id="56" name="フローチャート : 判断 55"/>
        <xdr:cNvSpPr/>
      </xdr:nvSpPr>
      <xdr:spPr bwMode="auto">
        <a:xfrm>
          <a:off x="35560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130952</xdr:rowOff>
    </xdr:from>
    <xdr:ext cx="762000" cy="259045"/>
    <xdr:sp macro="" textlink="">
      <xdr:nvSpPr>
        <xdr:cNvPr id="57" name="テキスト ボックス 56"/>
        <xdr:cNvSpPr txBox="1"/>
      </xdr:nvSpPr>
      <xdr:spPr>
        <a:xfrm>
          <a:off x="32258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39775</xdr:rowOff>
    </xdr:from>
    <xdr:to>
      <xdr:col>2</xdr:col>
      <xdr:colOff>692150</xdr:colOff>
      <xdr:row>18</xdr:row>
      <xdr:rowOff>141374</xdr:rowOff>
    </xdr:to>
    <xdr:sp macro="" textlink="">
      <xdr:nvSpPr>
        <xdr:cNvPr id="58" name="フローチャート : 判断 57"/>
        <xdr:cNvSpPr/>
      </xdr:nvSpPr>
      <xdr:spPr bwMode="auto">
        <a:xfrm>
          <a:off x="2857500" y="3173500"/>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126151</xdr:rowOff>
    </xdr:from>
    <xdr:ext cx="762000" cy="259045"/>
    <xdr:sp macro="" textlink="">
      <xdr:nvSpPr>
        <xdr:cNvPr id="59" name="テキスト ボックス 58"/>
        <xdr:cNvSpPr txBox="1"/>
      </xdr:nvSpPr>
      <xdr:spPr>
        <a:xfrm>
          <a:off x="2527300" y="32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84340</xdr:rowOff>
    </xdr:from>
    <xdr:to>
      <xdr:col>5</xdr:col>
      <xdr:colOff>34925</xdr:colOff>
      <xdr:row>18</xdr:row>
      <xdr:rowOff>14490</xdr:rowOff>
    </xdr:to>
    <xdr:sp macro="" textlink="">
      <xdr:nvSpPr>
        <xdr:cNvPr id="65" name="円/楕円 64"/>
        <xdr:cNvSpPr/>
      </xdr:nvSpPr>
      <xdr:spPr bwMode="auto">
        <a:xfrm>
          <a:off x="5600700" y="304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56417</xdr:rowOff>
    </xdr:from>
    <xdr:ext cx="762000" cy="259045"/>
    <xdr:sp macro="" textlink="">
      <xdr:nvSpPr>
        <xdr:cNvPr id="66" name="人口1人当たり決算額の推移該当値テキスト130"/>
        <xdr:cNvSpPr txBox="1"/>
      </xdr:nvSpPr>
      <xdr:spPr>
        <a:xfrm>
          <a:off x="5740400" y="30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146,909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113910</xdr:rowOff>
    </xdr:from>
    <xdr:to>
      <xdr:col>4</xdr:col>
      <xdr:colOff>520700</xdr:colOff>
      <xdr:row>18</xdr:row>
      <xdr:rowOff>44060</xdr:rowOff>
    </xdr:to>
    <xdr:sp macro="" textlink="">
      <xdr:nvSpPr>
        <xdr:cNvPr id="67" name="円/楕円 66"/>
        <xdr:cNvSpPr/>
      </xdr:nvSpPr>
      <xdr:spPr bwMode="auto">
        <a:xfrm>
          <a:off x="4953000" y="307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54237</xdr:rowOff>
    </xdr:from>
    <xdr:ext cx="736600" cy="259045"/>
    <xdr:sp macro="" textlink="">
      <xdr:nvSpPr>
        <xdr:cNvPr id="68" name="テキスト ボックス 67"/>
        <xdr:cNvSpPr txBox="1"/>
      </xdr:nvSpPr>
      <xdr:spPr>
        <a:xfrm>
          <a:off x="4622800" y="284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157486</xdr:rowOff>
    </xdr:from>
    <xdr:to>
      <xdr:col>3</xdr:col>
      <xdr:colOff>955675</xdr:colOff>
      <xdr:row>18</xdr:row>
      <xdr:rowOff>87636</xdr:rowOff>
    </xdr:to>
    <xdr:sp macro="" textlink="">
      <xdr:nvSpPr>
        <xdr:cNvPr id="69" name="円/楕円 68"/>
        <xdr:cNvSpPr/>
      </xdr:nvSpPr>
      <xdr:spPr bwMode="auto">
        <a:xfrm>
          <a:off x="4254500" y="311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97813</xdr:rowOff>
    </xdr:from>
    <xdr:ext cx="762000" cy="259045"/>
    <xdr:sp macro="" textlink="">
      <xdr:nvSpPr>
        <xdr:cNvPr id="70" name="テキスト ボックス 69"/>
        <xdr:cNvSpPr txBox="1"/>
      </xdr:nvSpPr>
      <xdr:spPr>
        <a:xfrm>
          <a:off x="3924300" y="28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118299</xdr:rowOff>
    </xdr:from>
    <xdr:to>
      <xdr:col>3</xdr:col>
      <xdr:colOff>257175</xdr:colOff>
      <xdr:row>18</xdr:row>
      <xdr:rowOff>48449</xdr:rowOff>
    </xdr:to>
    <xdr:sp macro="" textlink="">
      <xdr:nvSpPr>
        <xdr:cNvPr id="71" name="円/楕円 70"/>
        <xdr:cNvSpPr/>
      </xdr:nvSpPr>
      <xdr:spPr bwMode="auto">
        <a:xfrm>
          <a:off x="3556000" y="308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58626</xdr:rowOff>
    </xdr:from>
    <xdr:ext cx="762000" cy="259045"/>
    <xdr:sp macro="" textlink="">
      <xdr:nvSpPr>
        <xdr:cNvPr id="72" name="テキスト ボックス 71"/>
        <xdr:cNvSpPr txBox="1"/>
      </xdr:nvSpPr>
      <xdr:spPr>
        <a:xfrm>
          <a:off x="3225800" y="284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140,967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104605</xdr:rowOff>
    </xdr:from>
    <xdr:to>
      <xdr:col>2</xdr:col>
      <xdr:colOff>692150</xdr:colOff>
      <xdr:row>18</xdr:row>
      <xdr:rowOff>34755</xdr:rowOff>
    </xdr:to>
    <xdr:sp macro="" textlink="">
      <xdr:nvSpPr>
        <xdr:cNvPr id="73" name="円/楕円 72"/>
        <xdr:cNvSpPr/>
      </xdr:nvSpPr>
      <xdr:spPr bwMode="auto">
        <a:xfrm>
          <a:off x="2857500" y="3066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44932</xdr:rowOff>
    </xdr:from>
    <xdr:ext cx="762000" cy="259045"/>
    <xdr:sp macro="" textlink="">
      <xdr:nvSpPr>
        <xdr:cNvPr id="74" name="テキスト ボックス 73"/>
        <xdr:cNvSpPr txBox="1"/>
      </xdr:nvSpPr>
      <xdr:spPr>
        <a:xfrm>
          <a:off x="2527300" y="28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159178</xdr:rowOff>
    </xdr:from>
    <xdr:to>
      <xdr:col>4</xdr:col>
      <xdr:colOff>1117600</xdr:colOff>
      <xdr:row>37</xdr:row>
      <xdr:rowOff>3404</xdr:rowOff>
    </xdr:to>
    <xdr:cxnSp macro="">
      <xdr:nvCxnSpPr>
        <xdr:cNvPr id="109" name="直線コネクタ 108"/>
        <xdr:cNvCxnSpPr/>
      </xdr:nvCxnSpPr>
      <xdr:spPr bwMode="auto">
        <a:xfrm flipV="1">
          <a:off x="5003800" y="7112428"/>
          <a:ext cx="647700" cy="1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151416</xdr:rowOff>
    </xdr:from>
    <xdr:to>
      <xdr:col>4</xdr:col>
      <xdr:colOff>469900</xdr:colOff>
      <xdr:row>37</xdr:row>
      <xdr:rowOff>3404</xdr:rowOff>
    </xdr:to>
    <xdr:cxnSp macro="">
      <xdr:nvCxnSpPr>
        <xdr:cNvPr id="112" name="直線コネクタ 111"/>
        <xdr:cNvCxnSpPr/>
      </xdr:nvCxnSpPr>
      <xdr:spPr bwMode="auto">
        <a:xfrm>
          <a:off x="4305300" y="7104666"/>
          <a:ext cx="698500" cy="23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227022</xdr:rowOff>
    </xdr:from>
    <xdr:to>
      <xdr:col>4</xdr:col>
      <xdr:colOff>520700</xdr:colOff>
      <xdr:row>35</xdr:row>
      <xdr:rowOff>328622</xdr:rowOff>
    </xdr:to>
    <xdr:sp macro="" textlink="">
      <xdr:nvSpPr>
        <xdr:cNvPr id="113" name="フローチャート : 判断 112"/>
        <xdr:cNvSpPr/>
      </xdr:nvSpPr>
      <xdr:spPr bwMode="auto">
        <a:xfrm>
          <a:off x="49530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338799</xdr:rowOff>
    </xdr:from>
    <xdr:ext cx="736600" cy="259045"/>
    <xdr:sp macro="" textlink="">
      <xdr:nvSpPr>
        <xdr:cNvPr id="114" name="テキスト ボックス 113"/>
        <xdr:cNvSpPr txBox="1"/>
      </xdr:nvSpPr>
      <xdr:spPr>
        <a:xfrm>
          <a:off x="4622800" y="66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87452</xdr:rowOff>
    </xdr:from>
    <xdr:to>
      <xdr:col>3</xdr:col>
      <xdr:colOff>904875</xdr:colOff>
      <xdr:row>36</xdr:row>
      <xdr:rowOff>151416</xdr:rowOff>
    </xdr:to>
    <xdr:cxnSp macro="">
      <xdr:nvCxnSpPr>
        <xdr:cNvPr id="115" name="直線コネクタ 114"/>
        <xdr:cNvCxnSpPr/>
      </xdr:nvCxnSpPr>
      <xdr:spPr bwMode="auto">
        <a:xfrm>
          <a:off x="3606800" y="7040702"/>
          <a:ext cx="698500" cy="6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183207</xdr:rowOff>
    </xdr:from>
    <xdr:to>
      <xdr:col>3</xdr:col>
      <xdr:colOff>955675</xdr:colOff>
      <xdr:row>35</xdr:row>
      <xdr:rowOff>284807</xdr:rowOff>
    </xdr:to>
    <xdr:sp macro="" textlink="">
      <xdr:nvSpPr>
        <xdr:cNvPr id="116" name="フローチャート : 判断 115"/>
        <xdr:cNvSpPr/>
      </xdr:nvSpPr>
      <xdr:spPr bwMode="auto">
        <a:xfrm>
          <a:off x="42545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294984</xdr:rowOff>
    </xdr:from>
    <xdr:ext cx="762000" cy="259045"/>
    <xdr:sp macro="" textlink="">
      <xdr:nvSpPr>
        <xdr:cNvPr id="117" name="テキスト ボックス 116"/>
        <xdr:cNvSpPr txBox="1"/>
      </xdr:nvSpPr>
      <xdr:spPr>
        <a:xfrm>
          <a:off x="39243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87452</xdr:rowOff>
    </xdr:from>
    <xdr:to>
      <xdr:col>3</xdr:col>
      <xdr:colOff>206375</xdr:colOff>
      <xdr:row>36</xdr:row>
      <xdr:rowOff>131321</xdr:rowOff>
    </xdr:to>
    <xdr:cxnSp macro="">
      <xdr:nvCxnSpPr>
        <xdr:cNvPr id="118" name="直線コネクタ 117"/>
        <xdr:cNvCxnSpPr/>
      </xdr:nvCxnSpPr>
      <xdr:spPr bwMode="auto">
        <a:xfrm flipV="1">
          <a:off x="2908300" y="7040702"/>
          <a:ext cx="698500" cy="4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155666</xdr:rowOff>
    </xdr:from>
    <xdr:to>
      <xdr:col>3</xdr:col>
      <xdr:colOff>257175</xdr:colOff>
      <xdr:row>35</xdr:row>
      <xdr:rowOff>257266</xdr:rowOff>
    </xdr:to>
    <xdr:sp macro="" textlink="">
      <xdr:nvSpPr>
        <xdr:cNvPr id="119" name="フローチャート : 判断 118"/>
        <xdr:cNvSpPr/>
      </xdr:nvSpPr>
      <xdr:spPr bwMode="auto">
        <a:xfrm>
          <a:off x="35560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267443</xdr:rowOff>
    </xdr:from>
    <xdr:ext cx="762000" cy="259045"/>
    <xdr:sp macro="" textlink="">
      <xdr:nvSpPr>
        <xdr:cNvPr id="120" name="テキスト ボックス 119"/>
        <xdr:cNvSpPr txBox="1"/>
      </xdr:nvSpPr>
      <xdr:spPr>
        <a:xfrm>
          <a:off x="3225800" y="65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21" name="フローチャート : 判断 120"/>
        <xdr:cNvSpPr/>
      </xdr:nvSpPr>
      <xdr:spPr bwMode="auto">
        <a:xfrm>
          <a:off x="2857500" y="6730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231639</xdr:rowOff>
    </xdr:from>
    <xdr:ext cx="762000" cy="259045"/>
    <xdr:sp macro="" textlink="">
      <xdr:nvSpPr>
        <xdr:cNvPr id="122" name="テキスト ボックス 121"/>
        <xdr:cNvSpPr txBox="1"/>
      </xdr:nvSpPr>
      <xdr:spPr>
        <a:xfrm>
          <a:off x="2527300" y="649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108378</xdr:rowOff>
    </xdr:from>
    <xdr:to>
      <xdr:col>5</xdr:col>
      <xdr:colOff>34925</xdr:colOff>
      <xdr:row>37</xdr:row>
      <xdr:rowOff>38528</xdr:rowOff>
    </xdr:to>
    <xdr:sp macro="" textlink="">
      <xdr:nvSpPr>
        <xdr:cNvPr id="128" name="円/楕円 127"/>
        <xdr:cNvSpPr/>
      </xdr:nvSpPr>
      <xdr:spPr bwMode="auto">
        <a:xfrm>
          <a:off x="5600700" y="706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80455</xdr:rowOff>
    </xdr:from>
    <xdr:ext cx="762000" cy="259045"/>
    <xdr:sp macro="" textlink="">
      <xdr:nvSpPr>
        <xdr:cNvPr id="129" name="人口1人当たり決算額の推移該当値テキスト445"/>
        <xdr:cNvSpPr txBox="1"/>
      </xdr:nvSpPr>
      <xdr:spPr>
        <a:xfrm>
          <a:off x="5740400" y="70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15,794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124054</xdr:rowOff>
    </xdr:from>
    <xdr:to>
      <xdr:col>4</xdr:col>
      <xdr:colOff>520700</xdr:colOff>
      <xdr:row>37</xdr:row>
      <xdr:rowOff>54204</xdr:rowOff>
    </xdr:to>
    <xdr:sp macro="" textlink="">
      <xdr:nvSpPr>
        <xdr:cNvPr id="130" name="円/楕円 129"/>
        <xdr:cNvSpPr/>
      </xdr:nvSpPr>
      <xdr:spPr bwMode="auto">
        <a:xfrm>
          <a:off x="4953000" y="707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38981</xdr:rowOff>
    </xdr:from>
    <xdr:ext cx="736600" cy="259045"/>
    <xdr:sp macro="" textlink="">
      <xdr:nvSpPr>
        <xdr:cNvPr id="131" name="テキスト ボックス 130"/>
        <xdr:cNvSpPr txBox="1"/>
      </xdr:nvSpPr>
      <xdr:spPr>
        <a:xfrm>
          <a:off x="4622800" y="716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100616</xdr:rowOff>
    </xdr:from>
    <xdr:to>
      <xdr:col>3</xdr:col>
      <xdr:colOff>955675</xdr:colOff>
      <xdr:row>37</xdr:row>
      <xdr:rowOff>30766</xdr:rowOff>
    </xdr:to>
    <xdr:sp macro="" textlink="">
      <xdr:nvSpPr>
        <xdr:cNvPr id="132" name="円/楕円 131"/>
        <xdr:cNvSpPr/>
      </xdr:nvSpPr>
      <xdr:spPr bwMode="auto">
        <a:xfrm>
          <a:off x="4254500" y="705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15543</xdr:rowOff>
    </xdr:from>
    <xdr:ext cx="762000" cy="259045"/>
    <xdr:sp macro="" textlink="">
      <xdr:nvSpPr>
        <xdr:cNvPr id="133" name="テキスト ボックス 132"/>
        <xdr:cNvSpPr txBox="1"/>
      </xdr:nvSpPr>
      <xdr:spPr>
        <a:xfrm>
          <a:off x="3924300" y="714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36652</xdr:rowOff>
    </xdr:from>
    <xdr:to>
      <xdr:col>3</xdr:col>
      <xdr:colOff>257175</xdr:colOff>
      <xdr:row>36</xdr:row>
      <xdr:rowOff>138252</xdr:rowOff>
    </xdr:to>
    <xdr:sp macro="" textlink="">
      <xdr:nvSpPr>
        <xdr:cNvPr id="134" name="円/楕円 133"/>
        <xdr:cNvSpPr/>
      </xdr:nvSpPr>
      <xdr:spPr bwMode="auto">
        <a:xfrm>
          <a:off x="3556000" y="6989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123029</xdr:rowOff>
    </xdr:from>
    <xdr:ext cx="762000" cy="259045"/>
    <xdr:sp macro="" textlink="">
      <xdr:nvSpPr>
        <xdr:cNvPr id="135" name="テキスト ボックス 134"/>
        <xdr:cNvSpPr txBox="1"/>
      </xdr:nvSpPr>
      <xdr:spPr>
        <a:xfrm>
          <a:off x="3225800" y="707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80521</xdr:rowOff>
    </xdr:from>
    <xdr:to>
      <xdr:col>2</xdr:col>
      <xdr:colOff>692150</xdr:colOff>
      <xdr:row>37</xdr:row>
      <xdr:rowOff>10671</xdr:rowOff>
    </xdr:to>
    <xdr:sp macro="" textlink="">
      <xdr:nvSpPr>
        <xdr:cNvPr id="136" name="円/楕円 135"/>
        <xdr:cNvSpPr/>
      </xdr:nvSpPr>
      <xdr:spPr bwMode="auto">
        <a:xfrm>
          <a:off x="2857500" y="703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166898</xdr:rowOff>
    </xdr:from>
    <xdr:ext cx="762000" cy="259045"/>
    <xdr:sp macro="" textlink="">
      <xdr:nvSpPr>
        <xdr:cNvPr id="137" name="テキスト ボックス 136"/>
        <xdr:cNvSpPr txBox="1"/>
      </xdr:nvSpPr>
      <xdr:spPr>
        <a:xfrm>
          <a:off x="2527300" y="712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10,099
10,056
271.37
8,489,772
8,031,680
379,529
4,161,777
6,737,015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19342</xdr:rowOff>
    </xdr:from>
    <xdr:to>
      <xdr:col>6</xdr:col>
      <xdr:colOff>511175</xdr:colOff>
      <xdr:row>36</xdr:row>
      <xdr:rowOff>75829</xdr:rowOff>
    </xdr:to>
    <xdr:cxnSp macro="">
      <xdr:nvCxnSpPr>
        <xdr:cNvPr id="61" name="直線コネクタ 60"/>
        <xdr:cNvCxnSpPr/>
      </xdr:nvCxnSpPr>
      <xdr:spPr>
        <a:xfrm>
          <a:off x="3797300" y="6191542"/>
          <a:ext cx="8382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19342</xdr:rowOff>
    </xdr:from>
    <xdr:to>
      <xdr:col>5</xdr:col>
      <xdr:colOff>358775</xdr:colOff>
      <xdr:row>36</xdr:row>
      <xdr:rowOff>45235</xdr:rowOff>
    </xdr:to>
    <xdr:cxnSp macro="">
      <xdr:nvCxnSpPr>
        <xdr:cNvPr id="64" name="直線コネクタ 63"/>
        <xdr:cNvCxnSpPr/>
      </xdr:nvCxnSpPr>
      <xdr:spPr>
        <a:xfrm flipV="1">
          <a:off x="2908300" y="6191542"/>
          <a:ext cx="889000" cy="2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136129</xdr:rowOff>
    </xdr:from>
    <xdr:to>
      <xdr:col>5</xdr:col>
      <xdr:colOff>409575</xdr:colOff>
      <xdr:row>37</xdr:row>
      <xdr:rowOff>66279</xdr:rowOff>
    </xdr:to>
    <xdr:sp macro="" textlink="">
      <xdr:nvSpPr>
        <xdr:cNvPr id="65" name="フローチャート : 判断 64"/>
        <xdr:cNvSpPr/>
      </xdr:nvSpPr>
      <xdr:spPr>
        <a:xfrm>
          <a:off x="3746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57406</xdr:rowOff>
    </xdr:from>
    <xdr:ext cx="534377" cy="259045"/>
    <xdr:sp macro="" textlink="">
      <xdr:nvSpPr>
        <xdr:cNvPr id="66" name="テキスト ボックス 65"/>
        <xdr:cNvSpPr txBox="1"/>
      </xdr:nvSpPr>
      <xdr:spPr>
        <a:xfrm>
          <a:off x="3530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45235</xdr:rowOff>
    </xdr:from>
    <xdr:to>
      <xdr:col>4</xdr:col>
      <xdr:colOff>155575</xdr:colOff>
      <xdr:row>36</xdr:row>
      <xdr:rowOff>49144</xdr:rowOff>
    </xdr:to>
    <xdr:cxnSp macro="">
      <xdr:nvCxnSpPr>
        <xdr:cNvPr id="67" name="直線コネクタ 66"/>
        <xdr:cNvCxnSpPr/>
      </xdr:nvCxnSpPr>
      <xdr:spPr>
        <a:xfrm flipV="1">
          <a:off x="2019300" y="6217435"/>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148968</xdr:rowOff>
    </xdr:from>
    <xdr:to>
      <xdr:col>4</xdr:col>
      <xdr:colOff>206375</xdr:colOff>
      <xdr:row>37</xdr:row>
      <xdr:rowOff>79118</xdr:rowOff>
    </xdr:to>
    <xdr:sp macro="" textlink="">
      <xdr:nvSpPr>
        <xdr:cNvPr id="68" name="フローチャート : 判断 67"/>
        <xdr:cNvSpPr/>
      </xdr:nvSpPr>
      <xdr:spPr>
        <a:xfrm>
          <a:off x="2857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70245</xdr:rowOff>
    </xdr:from>
    <xdr:ext cx="534377" cy="259045"/>
    <xdr:sp macro="" textlink="">
      <xdr:nvSpPr>
        <xdr:cNvPr id="69" name="テキスト ボックス 68"/>
        <xdr:cNvSpPr txBox="1"/>
      </xdr:nvSpPr>
      <xdr:spPr>
        <a:xfrm>
          <a:off x="2641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23845</xdr:rowOff>
    </xdr:from>
    <xdr:to>
      <xdr:col>2</xdr:col>
      <xdr:colOff>638175</xdr:colOff>
      <xdr:row>36</xdr:row>
      <xdr:rowOff>49144</xdr:rowOff>
    </xdr:to>
    <xdr:cxnSp macro="">
      <xdr:nvCxnSpPr>
        <xdr:cNvPr id="70" name="直線コネクタ 69"/>
        <xdr:cNvCxnSpPr/>
      </xdr:nvCxnSpPr>
      <xdr:spPr>
        <a:xfrm>
          <a:off x="1130300" y="6196045"/>
          <a:ext cx="889000" cy="2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133843</xdr:rowOff>
    </xdr:from>
    <xdr:to>
      <xdr:col>3</xdr:col>
      <xdr:colOff>3175</xdr:colOff>
      <xdr:row>37</xdr:row>
      <xdr:rowOff>63993</xdr:rowOff>
    </xdr:to>
    <xdr:sp macro="" textlink="">
      <xdr:nvSpPr>
        <xdr:cNvPr id="71" name="フローチャート : 判断 70"/>
        <xdr:cNvSpPr/>
      </xdr:nvSpPr>
      <xdr:spPr>
        <a:xfrm>
          <a:off x="1968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55120</xdr:rowOff>
    </xdr:from>
    <xdr:ext cx="534377" cy="259045"/>
    <xdr:sp macro="" textlink="">
      <xdr:nvSpPr>
        <xdr:cNvPr id="72" name="テキスト ボックス 71"/>
        <xdr:cNvSpPr txBox="1"/>
      </xdr:nvSpPr>
      <xdr:spPr>
        <a:xfrm>
          <a:off x="1752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127076</xdr:rowOff>
    </xdr:from>
    <xdr:to>
      <xdr:col>1</xdr:col>
      <xdr:colOff>485775</xdr:colOff>
      <xdr:row>37</xdr:row>
      <xdr:rowOff>57226</xdr:rowOff>
    </xdr:to>
    <xdr:sp macro="" textlink="">
      <xdr:nvSpPr>
        <xdr:cNvPr id="73" name="フローチャート : 判断 72"/>
        <xdr:cNvSpPr/>
      </xdr:nvSpPr>
      <xdr:spPr>
        <a:xfrm>
          <a:off x="1079500" y="62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48353</xdr:rowOff>
    </xdr:from>
    <xdr:ext cx="534377" cy="259045"/>
    <xdr:sp macro="" textlink="">
      <xdr:nvSpPr>
        <xdr:cNvPr id="74" name="テキスト ボックス 73"/>
        <xdr:cNvSpPr txBox="1"/>
      </xdr:nvSpPr>
      <xdr:spPr>
        <a:xfrm>
          <a:off x="863111" y="63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25029</xdr:rowOff>
    </xdr:from>
    <xdr:to>
      <xdr:col>6</xdr:col>
      <xdr:colOff>561975</xdr:colOff>
      <xdr:row>36</xdr:row>
      <xdr:rowOff>126629</xdr:rowOff>
    </xdr:to>
    <xdr:sp macro="" textlink="">
      <xdr:nvSpPr>
        <xdr:cNvPr id="80" name="円/楕円 79"/>
        <xdr:cNvSpPr/>
      </xdr:nvSpPr>
      <xdr:spPr>
        <a:xfrm>
          <a:off x="4584700" y="61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3456</xdr:rowOff>
    </xdr:from>
    <xdr:ext cx="599010" cy="259045"/>
    <xdr:sp macro="" textlink="">
      <xdr:nvSpPr>
        <xdr:cNvPr id="81" name="人件費該当値テキスト"/>
        <xdr:cNvSpPr txBox="1"/>
      </xdr:nvSpPr>
      <xdr:spPr>
        <a:xfrm>
          <a:off x="4686300" y="617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139992</xdr:rowOff>
    </xdr:from>
    <xdr:to>
      <xdr:col>5</xdr:col>
      <xdr:colOff>409575</xdr:colOff>
      <xdr:row>36</xdr:row>
      <xdr:rowOff>70142</xdr:rowOff>
    </xdr:to>
    <xdr:sp macro="" textlink="">
      <xdr:nvSpPr>
        <xdr:cNvPr id="82" name="円/楕円 81"/>
        <xdr:cNvSpPr/>
      </xdr:nvSpPr>
      <xdr:spPr>
        <a:xfrm>
          <a:off x="3746500" y="61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86669</xdr:rowOff>
    </xdr:from>
    <xdr:ext cx="599010" cy="259045"/>
    <xdr:sp macro="" textlink="">
      <xdr:nvSpPr>
        <xdr:cNvPr id="83" name="テキスト ボックス 82"/>
        <xdr:cNvSpPr txBox="1"/>
      </xdr:nvSpPr>
      <xdr:spPr>
        <a:xfrm>
          <a:off x="3497794" y="591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165885</xdr:rowOff>
    </xdr:from>
    <xdr:to>
      <xdr:col>4</xdr:col>
      <xdr:colOff>206375</xdr:colOff>
      <xdr:row>36</xdr:row>
      <xdr:rowOff>96035</xdr:rowOff>
    </xdr:to>
    <xdr:sp macro="" textlink="">
      <xdr:nvSpPr>
        <xdr:cNvPr id="84" name="円/楕円 83"/>
        <xdr:cNvSpPr/>
      </xdr:nvSpPr>
      <xdr:spPr>
        <a:xfrm>
          <a:off x="2857500" y="61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112562</xdr:rowOff>
    </xdr:from>
    <xdr:ext cx="599010" cy="259045"/>
    <xdr:sp macro="" textlink="">
      <xdr:nvSpPr>
        <xdr:cNvPr id="85" name="テキスト ボックス 84"/>
        <xdr:cNvSpPr txBox="1"/>
      </xdr:nvSpPr>
      <xdr:spPr>
        <a:xfrm>
          <a:off x="2608794" y="594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169794</xdr:rowOff>
    </xdr:from>
    <xdr:to>
      <xdr:col>3</xdr:col>
      <xdr:colOff>3175</xdr:colOff>
      <xdr:row>36</xdr:row>
      <xdr:rowOff>99944</xdr:rowOff>
    </xdr:to>
    <xdr:sp macro="" textlink="">
      <xdr:nvSpPr>
        <xdr:cNvPr id="86" name="円/楕円 85"/>
        <xdr:cNvSpPr/>
      </xdr:nvSpPr>
      <xdr:spPr>
        <a:xfrm>
          <a:off x="1968500" y="617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116471</xdr:rowOff>
    </xdr:from>
    <xdr:ext cx="599010" cy="259045"/>
    <xdr:sp macro="" textlink="">
      <xdr:nvSpPr>
        <xdr:cNvPr id="87" name="テキスト ボックス 86"/>
        <xdr:cNvSpPr txBox="1"/>
      </xdr:nvSpPr>
      <xdr:spPr>
        <a:xfrm>
          <a:off x="1719794" y="594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116,884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144495</xdr:rowOff>
    </xdr:from>
    <xdr:to>
      <xdr:col>1</xdr:col>
      <xdr:colOff>485775</xdr:colOff>
      <xdr:row>36</xdr:row>
      <xdr:rowOff>74645</xdr:rowOff>
    </xdr:to>
    <xdr:sp macro="" textlink="">
      <xdr:nvSpPr>
        <xdr:cNvPr id="88" name="円/楕円 87"/>
        <xdr:cNvSpPr/>
      </xdr:nvSpPr>
      <xdr:spPr>
        <a:xfrm>
          <a:off x="1079500" y="614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91172</xdr:rowOff>
    </xdr:from>
    <xdr:ext cx="599010" cy="259045"/>
    <xdr:sp macro="" textlink="">
      <xdr:nvSpPr>
        <xdr:cNvPr id="89" name="テキスト ボックス 88"/>
        <xdr:cNvSpPr txBox="1"/>
      </xdr:nvSpPr>
      <xdr:spPr>
        <a:xfrm>
          <a:off x="830794" y="592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84272</xdr:rowOff>
    </xdr:from>
    <xdr:to>
      <xdr:col>6</xdr:col>
      <xdr:colOff>511175</xdr:colOff>
      <xdr:row>55</xdr:row>
      <xdr:rowOff>163809</xdr:rowOff>
    </xdr:to>
    <xdr:cxnSp macro="">
      <xdr:nvCxnSpPr>
        <xdr:cNvPr id="119" name="直線コネクタ 118"/>
        <xdr:cNvCxnSpPr/>
      </xdr:nvCxnSpPr>
      <xdr:spPr>
        <a:xfrm flipV="1">
          <a:off x="3797300" y="9514022"/>
          <a:ext cx="838200" cy="7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163809</xdr:rowOff>
    </xdr:from>
    <xdr:to>
      <xdr:col>5</xdr:col>
      <xdr:colOff>358775</xdr:colOff>
      <xdr:row>56</xdr:row>
      <xdr:rowOff>46058</xdr:rowOff>
    </xdr:to>
    <xdr:cxnSp macro="">
      <xdr:nvCxnSpPr>
        <xdr:cNvPr id="122" name="直線コネクタ 121"/>
        <xdr:cNvCxnSpPr/>
      </xdr:nvCxnSpPr>
      <xdr:spPr>
        <a:xfrm flipV="1">
          <a:off x="2908300" y="9593559"/>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3" name="フローチャート : 判断 122"/>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4" name="テキスト ボックス 123"/>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46058</xdr:rowOff>
    </xdr:from>
    <xdr:to>
      <xdr:col>4</xdr:col>
      <xdr:colOff>155575</xdr:colOff>
      <xdr:row>56</xdr:row>
      <xdr:rowOff>87114</xdr:rowOff>
    </xdr:to>
    <xdr:cxnSp macro="">
      <xdr:nvCxnSpPr>
        <xdr:cNvPr id="125" name="直線コネクタ 124"/>
        <xdr:cNvCxnSpPr/>
      </xdr:nvCxnSpPr>
      <xdr:spPr>
        <a:xfrm flipV="1">
          <a:off x="2019300" y="9647258"/>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6" name="フローチャート : 判断 125"/>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7" name="テキスト ボックス 126"/>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75798</xdr:rowOff>
    </xdr:from>
    <xdr:to>
      <xdr:col>2</xdr:col>
      <xdr:colOff>638175</xdr:colOff>
      <xdr:row>56</xdr:row>
      <xdr:rowOff>87114</xdr:rowOff>
    </xdr:to>
    <xdr:cxnSp macro="">
      <xdr:nvCxnSpPr>
        <xdr:cNvPr id="128" name="直線コネクタ 127"/>
        <xdr:cNvCxnSpPr/>
      </xdr:nvCxnSpPr>
      <xdr:spPr>
        <a:xfrm>
          <a:off x="1130300" y="9676998"/>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29" name="フローチャート : 判断 128"/>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0" name="テキスト ボックス 129"/>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1" name="フローチャート : 判断 130"/>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2" name="テキスト ボックス 131"/>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33472</xdr:rowOff>
    </xdr:from>
    <xdr:to>
      <xdr:col>6</xdr:col>
      <xdr:colOff>561975</xdr:colOff>
      <xdr:row>55</xdr:row>
      <xdr:rowOff>135072</xdr:rowOff>
    </xdr:to>
    <xdr:sp macro="" textlink="">
      <xdr:nvSpPr>
        <xdr:cNvPr id="138" name="円/楕円 137"/>
        <xdr:cNvSpPr/>
      </xdr:nvSpPr>
      <xdr:spPr>
        <a:xfrm>
          <a:off x="4584700" y="94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56349</xdr:rowOff>
    </xdr:from>
    <xdr:ext cx="599010" cy="259045"/>
    <xdr:sp macro="" textlink="">
      <xdr:nvSpPr>
        <xdr:cNvPr id="139" name="物件費該当値テキスト"/>
        <xdr:cNvSpPr txBox="1"/>
      </xdr:nvSpPr>
      <xdr:spPr>
        <a:xfrm>
          <a:off x="4686300" y="931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134,774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113009</xdr:rowOff>
    </xdr:from>
    <xdr:to>
      <xdr:col>5</xdr:col>
      <xdr:colOff>409575</xdr:colOff>
      <xdr:row>56</xdr:row>
      <xdr:rowOff>43159</xdr:rowOff>
    </xdr:to>
    <xdr:sp macro="" textlink="">
      <xdr:nvSpPr>
        <xdr:cNvPr id="140" name="円/楕円 139"/>
        <xdr:cNvSpPr/>
      </xdr:nvSpPr>
      <xdr:spPr>
        <a:xfrm>
          <a:off x="3746500" y="95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59686</xdr:rowOff>
    </xdr:from>
    <xdr:ext cx="599010" cy="259045"/>
    <xdr:sp macro="" textlink="">
      <xdr:nvSpPr>
        <xdr:cNvPr id="141" name="テキスト ボックス 140"/>
        <xdr:cNvSpPr txBox="1"/>
      </xdr:nvSpPr>
      <xdr:spPr>
        <a:xfrm>
          <a:off x="3497794" y="931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124,336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166708</xdr:rowOff>
    </xdr:from>
    <xdr:to>
      <xdr:col>4</xdr:col>
      <xdr:colOff>206375</xdr:colOff>
      <xdr:row>56</xdr:row>
      <xdr:rowOff>96858</xdr:rowOff>
    </xdr:to>
    <xdr:sp macro="" textlink="">
      <xdr:nvSpPr>
        <xdr:cNvPr id="142" name="円/楕円 141"/>
        <xdr:cNvSpPr/>
      </xdr:nvSpPr>
      <xdr:spPr>
        <a:xfrm>
          <a:off x="2857500" y="95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113385</xdr:rowOff>
    </xdr:from>
    <xdr:ext cx="599010" cy="259045"/>
    <xdr:sp macro="" textlink="">
      <xdr:nvSpPr>
        <xdr:cNvPr id="143" name="テキスト ボックス 142"/>
        <xdr:cNvSpPr txBox="1"/>
      </xdr:nvSpPr>
      <xdr:spPr>
        <a:xfrm>
          <a:off x="2608794" y="937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36314</xdr:rowOff>
    </xdr:from>
    <xdr:to>
      <xdr:col>3</xdr:col>
      <xdr:colOff>3175</xdr:colOff>
      <xdr:row>56</xdr:row>
      <xdr:rowOff>137914</xdr:rowOff>
    </xdr:to>
    <xdr:sp macro="" textlink="">
      <xdr:nvSpPr>
        <xdr:cNvPr id="144" name="円/楕円 143"/>
        <xdr:cNvSpPr/>
      </xdr:nvSpPr>
      <xdr:spPr>
        <a:xfrm>
          <a:off x="1968500" y="96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154441</xdr:rowOff>
    </xdr:from>
    <xdr:ext cx="599010" cy="259045"/>
    <xdr:sp macro="" textlink="">
      <xdr:nvSpPr>
        <xdr:cNvPr id="145" name="テキスト ボックス 144"/>
        <xdr:cNvSpPr txBox="1"/>
      </xdr:nvSpPr>
      <xdr:spPr>
        <a:xfrm>
          <a:off x="1719794" y="941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24998</xdr:rowOff>
    </xdr:from>
    <xdr:to>
      <xdr:col>1</xdr:col>
      <xdr:colOff>485775</xdr:colOff>
      <xdr:row>56</xdr:row>
      <xdr:rowOff>126598</xdr:rowOff>
    </xdr:to>
    <xdr:sp macro="" textlink="">
      <xdr:nvSpPr>
        <xdr:cNvPr id="146" name="円/楕円 145"/>
        <xdr:cNvSpPr/>
      </xdr:nvSpPr>
      <xdr:spPr>
        <a:xfrm>
          <a:off x="1079500" y="962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143125</xdr:rowOff>
    </xdr:from>
    <xdr:ext cx="599010" cy="259045"/>
    <xdr:sp macro="" textlink="">
      <xdr:nvSpPr>
        <xdr:cNvPr id="147" name="テキスト ボックス 146"/>
        <xdr:cNvSpPr txBox="1"/>
      </xdr:nvSpPr>
      <xdr:spPr>
        <a:xfrm>
          <a:off x="830794" y="940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100952</xdr:rowOff>
    </xdr:from>
    <xdr:to>
      <xdr:col>6</xdr:col>
      <xdr:colOff>511175</xdr:colOff>
      <xdr:row>78</xdr:row>
      <xdr:rowOff>101448</xdr:rowOff>
    </xdr:to>
    <xdr:cxnSp macro="">
      <xdr:nvCxnSpPr>
        <xdr:cNvPr id="176" name="直線コネクタ 175"/>
        <xdr:cNvCxnSpPr/>
      </xdr:nvCxnSpPr>
      <xdr:spPr>
        <a:xfrm flipV="1">
          <a:off x="3797300" y="13474052"/>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101448</xdr:rowOff>
    </xdr:from>
    <xdr:to>
      <xdr:col>5</xdr:col>
      <xdr:colOff>358775</xdr:colOff>
      <xdr:row>78</xdr:row>
      <xdr:rowOff>102248</xdr:rowOff>
    </xdr:to>
    <xdr:cxnSp macro="">
      <xdr:nvCxnSpPr>
        <xdr:cNvPr id="179" name="直線コネクタ 178"/>
        <xdr:cNvCxnSpPr/>
      </xdr:nvCxnSpPr>
      <xdr:spPr>
        <a:xfrm flipV="1">
          <a:off x="2908300" y="1347454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0" name="フローチャート : 判断 179"/>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1" name="テキスト ボックス 180"/>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102248</xdr:rowOff>
    </xdr:from>
    <xdr:to>
      <xdr:col>4</xdr:col>
      <xdr:colOff>155575</xdr:colOff>
      <xdr:row>78</xdr:row>
      <xdr:rowOff>123355</xdr:rowOff>
    </xdr:to>
    <xdr:cxnSp macro="">
      <xdr:nvCxnSpPr>
        <xdr:cNvPr id="182" name="直線コネクタ 181"/>
        <xdr:cNvCxnSpPr/>
      </xdr:nvCxnSpPr>
      <xdr:spPr>
        <a:xfrm flipV="1">
          <a:off x="2019300" y="13475348"/>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3" name="フローチャート : 判断 182"/>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4" name="テキスト ボックス 183"/>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123355</xdr:rowOff>
    </xdr:from>
    <xdr:to>
      <xdr:col>2</xdr:col>
      <xdr:colOff>638175</xdr:colOff>
      <xdr:row>78</xdr:row>
      <xdr:rowOff>123583</xdr:rowOff>
    </xdr:to>
    <xdr:cxnSp macro="">
      <xdr:nvCxnSpPr>
        <xdr:cNvPr id="185" name="直線コネクタ 184"/>
        <xdr:cNvCxnSpPr/>
      </xdr:nvCxnSpPr>
      <xdr:spPr>
        <a:xfrm flipV="1">
          <a:off x="1130300" y="13496455"/>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6" name="フローチャート : 判断 185"/>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7" name="テキスト ボックス 186"/>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88" name="フローチャート : 判断 187"/>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89" name="テキスト ボックス 188"/>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50152</xdr:rowOff>
    </xdr:from>
    <xdr:to>
      <xdr:col>6</xdr:col>
      <xdr:colOff>561975</xdr:colOff>
      <xdr:row>78</xdr:row>
      <xdr:rowOff>151752</xdr:rowOff>
    </xdr:to>
    <xdr:sp macro="" textlink="">
      <xdr:nvSpPr>
        <xdr:cNvPr id="195" name="円/楕円 194"/>
        <xdr:cNvSpPr/>
      </xdr:nvSpPr>
      <xdr:spPr>
        <a:xfrm>
          <a:off x="4584700" y="134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136529</xdr:rowOff>
    </xdr:from>
    <xdr:ext cx="469744" cy="259045"/>
    <xdr:sp macro="" textlink="">
      <xdr:nvSpPr>
        <xdr:cNvPr id="196" name="維持補修費該当値テキスト"/>
        <xdr:cNvSpPr txBox="1"/>
      </xdr:nvSpPr>
      <xdr:spPr>
        <a:xfrm>
          <a:off x="4686300" y="1333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50648</xdr:rowOff>
    </xdr:from>
    <xdr:to>
      <xdr:col>5</xdr:col>
      <xdr:colOff>409575</xdr:colOff>
      <xdr:row>78</xdr:row>
      <xdr:rowOff>152248</xdr:rowOff>
    </xdr:to>
    <xdr:sp macro="" textlink="">
      <xdr:nvSpPr>
        <xdr:cNvPr id="197" name="円/楕円 196"/>
        <xdr:cNvSpPr/>
      </xdr:nvSpPr>
      <xdr:spPr>
        <a:xfrm>
          <a:off x="3746500" y="134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143375</xdr:rowOff>
    </xdr:from>
    <xdr:ext cx="469744" cy="259045"/>
    <xdr:sp macro="" textlink="">
      <xdr:nvSpPr>
        <xdr:cNvPr id="198" name="テキスト ボックス 197"/>
        <xdr:cNvSpPr txBox="1"/>
      </xdr:nvSpPr>
      <xdr:spPr>
        <a:xfrm>
          <a:off x="3562427"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51448</xdr:rowOff>
    </xdr:from>
    <xdr:to>
      <xdr:col>4</xdr:col>
      <xdr:colOff>206375</xdr:colOff>
      <xdr:row>78</xdr:row>
      <xdr:rowOff>153048</xdr:rowOff>
    </xdr:to>
    <xdr:sp macro="" textlink="">
      <xdr:nvSpPr>
        <xdr:cNvPr id="199" name="円/楕円 198"/>
        <xdr:cNvSpPr/>
      </xdr:nvSpPr>
      <xdr:spPr>
        <a:xfrm>
          <a:off x="2857500" y="134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144175</xdr:rowOff>
    </xdr:from>
    <xdr:ext cx="469744" cy="259045"/>
    <xdr:sp macro="" textlink="">
      <xdr:nvSpPr>
        <xdr:cNvPr id="200" name="テキスト ボックス 199"/>
        <xdr:cNvSpPr txBox="1"/>
      </xdr:nvSpPr>
      <xdr:spPr>
        <a:xfrm>
          <a:off x="2673427" y="135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72555</xdr:rowOff>
    </xdr:from>
    <xdr:to>
      <xdr:col>3</xdr:col>
      <xdr:colOff>3175</xdr:colOff>
      <xdr:row>79</xdr:row>
      <xdr:rowOff>2705</xdr:rowOff>
    </xdr:to>
    <xdr:sp macro="" textlink="">
      <xdr:nvSpPr>
        <xdr:cNvPr id="201" name="円/楕円 200"/>
        <xdr:cNvSpPr/>
      </xdr:nvSpPr>
      <xdr:spPr>
        <a:xfrm>
          <a:off x="1968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165282</xdr:rowOff>
    </xdr:from>
    <xdr:ext cx="469744" cy="259045"/>
    <xdr:sp macro="" textlink="">
      <xdr:nvSpPr>
        <xdr:cNvPr id="202" name="テキスト ボックス 201"/>
        <xdr:cNvSpPr txBox="1"/>
      </xdr:nvSpPr>
      <xdr:spPr>
        <a:xfrm>
          <a:off x="1784427"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72783</xdr:rowOff>
    </xdr:from>
    <xdr:to>
      <xdr:col>1</xdr:col>
      <xdr:colOff>485775</xdr:colOff>
      <xdr:row>79</xdr:row>
      <xdr:rowOff>2933</xdr:rowOff>
    </xdr:to>
    <xdr:sp macro="" textlink="">
      <xdr:nvSpPr>
        <xdr:cNvPr id="203" name="円/楕円 202"/>
        <xdr:cNvSpPr/>
      </xdr:nvSpPr>
      <xdr:spPr>
        <a:xfrm>
          <a:off x="1079500" y="134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165510</xdr:rowOff>
    </xdr:from>
    <xdr:ext cx="469744" cy="259045"/>
    <xdr:sp macro="" textlink="">
      <xdr:nvSpPr>
        <xdr:cNvPr id="204" name="テキスト ボックス 203"/>
        <xdr:cNvSpPr txBox="1"/>
      </xdr:nvSpPr>
      <xdr:spPr>
        <a:xfrm>
          <a:off x="895427" y="1353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150521</xdr:rowOff>
    </xdr:from>
    <xdr:to>
      <xdr:col>6</xdr:col>
      <xdr:colOff>511175</xdr:colOff>
      <xdr:row>97</xdr:row>
      <xdr:rowOff>158445</xdr:rowOff>
    </xdr:to>
    <xdr:cxnSp macro="">
      <xdr:nvCxnSpPr>
        <xdr:cNvPr id="234" name="直線コネクタ 233"/>
        <xdr:cNvCxnSpPr/>
      </xdr:nvCxnSpPr>
      <xdr:spPr>
        <a:xfrm>
          <a:off x="3797300" y="16781171"/>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150521</xdr:rowOff>
    </xdr:from>
    <xdr:to>
      <xdr:col>5</xdr:col>
      <xdr:colOff>358775</xdr:colOff>
      <xdr:row>98</xdr:row>
      <xdr:rowOff>99809</xdr:rowOff>
    </xdr:to>
    <xdr:cxnSp macro="">
      <xdr:nvCxnSpPr>
        <xdr:cNvPr id="237" name="直線コネクタ 236"/>
        <xdr:cNvCxnSpPr/>
      </xdr:nvCxnSpPr>
      <xdr:spPr>
        <a:xfrm flipV="1">
          <a:off x="2908300" y="16781171"/>
          <a:ext cx="889000" cy="1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160889</xdr:rowOff>
    </xdr:from>
    <xdr:to>
      <xdr:col>5</xdr:col>
      <xdr:colOff>409575</xdr:colOff>
      <xdr:row>96</xdr:row>
      <xdr:rowOff>91039</xdr:rowOff>
    </xdr:to>
    <xdr:sp macro="" textlink="">
      <xdr:nvSpPr>
        <xdr:cNvPr id="238" name="フローチャート : 判断 237"/>
        <xdr:cNvSpPr/>
      </xdr:nvSpPr>
      <xdr:spPr>
        <a:xfrm>
          <a:off x="3746500" y="164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107566</xdr:rowOff>
    </xdr:from>
    <xdr:ext cx="534377" cy="259045"/>
    <xdr:sp macro="" textlink="">
      <xdr:nvSpPr>
        <xdr:cNvPr id="239" name="テキスト ボックス 238"/>
        <xdr:cNvSpPr txBox="1"/>
      </xdr:nvSpPr>
      <xdr:spPr>
        <a:xfrm>
          <a:off x="3530111" y="162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99809</xdr:rowOff>
    </xdr:from>
    <xdr:to>
      <xdr:col>4</xdr:col>
      <xdr:colOff>155575</xdr:colOff>
      <xdr:row>98</xdr:row>
      <xdr:rowOff>101009</xdr:rowOff>
    </xdr:to>
    <xdr:cxnSp macro="">
      <xdr:nvCxnSpPr>
        <xdr:cNvPr id="240" name="直線コネクタ 239"/>
        <xdr:cNvCxnSpPr/>
      </xdr:nvCxnSpPr>
      <xdr:spPr>
        <a:xfrm flipV="1">
          <a:off x="2019300" y="16901909"/>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109131</xdr:rowOff>
    </xdr:from>
    <xdr:to>
      <xdr:col>4</xdr:col>
      <xdr:colOff>206375</xdr:colOff>
      <xdr:row>97</xdr:row>
      <xdr:rowOff>39281</xdr:rowOff>
    </xdr:to>
    <xdr:sp macro="" textlink="">
      <xdr:nvSpPr>
        <xdr:cNvPr id="241" name="フローチャート : 判断 240"/>
        <xdr:cNvSpPr/>
      </xdr:nvSpPr>
      <xdr:spPr>
        <a:xfrm>
          <a:off x="2857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55808</xdr:rowOff>
    </xdr:from>
    <xdr:ext cx="534377" cy="259045"/>
    <xdr:sp macro="" textlink="">
      <xdr:nvSpPr>
        <xdr:cNvPr id="242" name="テキスト ボックス 241"/>
        <xdr:cNvSpPr txBox="1"/>
      </xdr:nvSpPr>
      <xdr:spPr>
        <a:xfrm>
          <a:off x="2641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101009</xdr:rowOff>
    </xdr:from>
    <xdr:to>
      <xdr:col>2</xdr:col>
      <xdr:colOff>638175</xdr:colOff>
      <xdr:row>98</xdr:row>
      <xdr:rowOff>136367</xdr:rowOff>
    </xdr:to>
    <xdr:cxnSp macro="">
      <xdr:nvCxnSpPr>
        <xdr:cNvPr id="243" name="直線コネクタ 242"/>
        <xdr:cNvCxnSpPr/>
      </xdr:nvCxnSpPr>
      <xdr:spPr>
        <a:xfrm flipV="1">
          <a:off x="1130300" y="16903109"/>
          <a:ext cx="889000" cy="3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140621</xdr:rowOff>
    </xdr:from>
    <xdr:to>
      <xdr:col>3</xdr:col>
      <xdr:colOff>3175</xdr:colOff>
      <xdr:row>97</xdr:row>
      <xdr:rowOff>70771</xdr:rowOff>
    </xdr:to>
    <xdr:sp macro="" textlink="">
      <xdr:nvSpPr>
        <xdr:cNvPr id="244" name="フローチャート : 判断 243"/>
        <xdr:cNvSpPr/>
      </xdr:nvSpPr>
      <xdr:spPr>
        <a:xfrm>
          <a:off x="1968500" y="165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87298</xdr:rowOff>
    </xdr:from>
    <xdr:ext cx="534377" cy="259045"/>
    <xdr:sp macro="" textlink="">
      <xdr:nvSpPr>
        <xdr:cNvPr id="245" name="テキスト ボックス 244"/>
        <xdr:cNvSpPr txBox="1"/>
      </xdr:nvSpPr>
      <xdr:spPr>
        <a:xfrm>
          <a:off x="1752111" y="163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168472</xdr:rowOff>
    </xdr:from>
    <xdr:to>
      <xdr:col>1</xdr:col>
      <xdr:colOff>485775</xdr:colOff>
      <xdr:row>97</xdr:row>
      <xdr:rowOff>98622</xdr:rowOff>
    </xdr:to>
    <xdr:sp macro="" textlink="">
      <xdr:nvSpPr>
        <xdr:cNvPr id="246" name="フローチャート : 判断 245"/>
        <xdr:cNvSpPr/>
      </xdr:nvSpPr>
      <xdr:spPr>
        <a:xfrm>
          <a:off x="1079500" y="1662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115149</xdr:rowOff>
    </xdr:from>
    <xdr:ext cx="534377" cy="259045"/>
    <xdr:sp macro="" textlink="">
      <xdr:nvSpPr>
        <xdr:cNvPr id="247" name="テキスト ボックス 246"/>
        <xdr:cNvSpPr txBox="1"/>
      </xdr:nvSpPr>
      <xdr:spPr>
        <a:xfrm>
          <a:off x="863111" y="164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107645</xdr:rowOff>
    </xdr:from>
    <xdr:to>
      <xdr:col>6</xdr:col>
      <xdr:colOff>561975</xdr:colOff>
      <xdr:row>98</xdr:row>
      <xdr:rowOff>37795</xdr:rowOff>
    </xdr:to>
    <xdr:sp macro="" textlink="">
      <xdr:nvSpPr>
        <xdr:cNvPr id="253" name="円/楕円 252"/>
        <xdr:cNvSpPr/>
      </xdr:nvSpPr>
      <xdr:spPr>
        <a:xfrm>
          <a:off x="4584700" y="167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86072</xdr:rowOff>
    </xdr:from>
    <xdr:ext cx="534377" cy="259045"/>
    <xdr:sp macro="" textlink="">
      <xdr:nvSpPr>
        <xdr:cNvPr id="254" name="扶助費該当値テキスト"/>
        <xdr:cNvSpPr txBox="1"/>
      </xdr:nvSpPr>
      <xdr:spPr>
        <a:xfrm>
          <a:off x="4686300" y="167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99721</xdr:rowOff>
    </xdr:from>
    <xdr:to>
      <xdr:col>5</xdr:col>
      <xdr:colOff>409575</xdr:colOff>
      <xdr:row>98</xdr:row>
      <xdr:rowOff>29871</xdr:rowOff>
    </xdr:to>
    <xdr:sp macro="" textlink="">
      <xdr:nvSpPr>
        <xdr:cNvPr id="255" name="円/楕円 254"/>
        <xdr:cNvSpPr/>
      </xdr:nvSpPr>
      <xdr:spPr>
        <a:xfrm>
          <a:off x="3746500" y="167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20998</xdr:rowOff>
    </xdr:from>
    <xdr:ext cx="534377" cy="259045"/>
    <xdr:sp macro="" textlink="">
      <xdr:nvSpPr>
        <xdr:cNvPr id="256" name="テキスト ボックス 255"/>
        <xdr:cNvSpPr txBox="1"/>
      </xdr:nvSpPr>
      <xdr:spPr>
        <a:xfrm>
          <a:off x="3530111" y="168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49009</xdr:rowOff>
    </xdr:from>
    <xdr:to>
      <xdr:col>4</xdr:col>
      <xdr:colOff>206375</xdr:colOff>
      <xdr:row>98</xdr:row>
      <xdr:rowOff>150609</xdr:rowOff>
    </xdr:to>
    <xdr:sp macro="" textlink="">
      <xdr:nvSpPr>
        <xdr:cNvPr id="257" name="円/楕円 256"/>
        <xdr:cNvSpPr/>
      </xdr:nvSpPr>
      <xdr:spPr>
        <a:xfrm>
          <a:off x="2857500" y="168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141736</xdr:rowOff>
    </xdr:from>
    <xdr:ext cx="534377" cy="259045"/>
    <xdr:sp macro="" textlink="">
      <xdr:nvSpPr>
        <xdr:cNvPr id="258" name="テキスト ボックス 257"/>
        <xdr:cNvSpPr txBox="1"/>
      </xdr:nvSpPr>
      <xdr:spPr>
        <a:xfrm>
          <a:off x="2641111" y="16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50209</xdr:rowOff>
    </xdr:from>
    <xdr:to>
      <xdr:col>3</xdr:col>
      <xdr:colOff>3175</xdr:colOff>
      <xdr:row>98</xdr:row>
      <xdr:rowOff>151809</xdr:rowOff>
    </xdr:to>
    <xdr:sp macro="" textlink="">
      <xdr:nvSpPr>
        <xdr:cNvPr id="259" name="円/楕円 258"/>
        <xdr:cNvSpPr/>
      </xdr:nvSpPr>
      <xdr:spPr>
        <a:xfrm>
          <a:off x="1968500" y="168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142936</xdr:rowOff>
    </xdr:from>
    <xdr:ext cx="534377" cy="259045"/>
    <xdr:sp macro="" textlink="">
      <xdr:nvSpPr>
        <xdr:cNvPr id="260" name="テキスト ボックス 259"/>
        <xdr:cNvSpPr txBox="1"/>
      </xdr:nvSpPr>
      <xdr:spPr>
        <a:xfrm>
          <a:off x="1752111" y="169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85567</xdr:rowOff>
    </xdr:from>
    <xdr:to>
      <xdr:col>1</xdr:col>
      <xdr:colOff>485775</xdr:colOff>
      <xdr:row>99</xdr:row>
      <xdr:rowOff>15717</xdr:rowOff>
    </xdr:to>
    <xdr:sp macro="" textlink="">
      <xdr:nvSpPr>
        <xdr:cNvPr id="261" name="円/楕円 260"/>
        <xdr:cNvSpPr/>
      </xdr:nvSpPr>
      <xdr:spPr>
        <a:xfrm>
          <a:off x="1079500" y="168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6844</xdr:rowOff>
    </xdr:from>
    <xdr:ext cx="534377" cy="259045"/>
    <xdr:sp macro="" textlink="">
      <xdr:nvSpPr>
        <xdr:cNvPr id="262" name="テキスト ボックス 261"/>
        <xdr:cNvSpPr txBox="1"/>
      </xdr:nvSpPr>
      <xdr:spPr>
        <a:xfrm>
          <a:off x="863111" y="169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117082</xdr:rowOff>
    </xdr:from>
    <xdr:to>
      <xdr:col>15</xdr:col>
      <xdr:colOff>180975</xdr:colOff>
      <xdr:row>38</xdr:row>
      <xdr:rowOff>25436</xdr:rowOff>
    </xdr:to>
    <xdr:cxnSp macro="">
      <xdr:nvCxnSpPr>
        <xdr:cNvPr id="293" name="直線コネクタ 292"/>
        <xdr:cNvCxnSpPr/>
      </xdr:nvCxnSpPr>
      <xdr:spPr>
        <a:xfrm flipV="1">
          <a:off x="9639300" y="6460732"/>
          <a:ext cx="838200" cy="7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25037</xdr:rowOff>
    </xdr:from>
    <xdr:to>
      <xdr:col>14</xdr:col>
      <xdr:colOff>28575</xdr:colOff>
      <xdr:row>38</xdr:row>
      <xdr:rowOff>25436</xdr:rowOff>
    </xdr:to>
    <xdr:cxnSp macro="">
      <xdr:nvCxnSpPr>
        <xdr:cNvPr id="296" name="直線コネクタ 295"/>
        <xdr:cNvCxnSpPr/>
      </xdr:nvCxnSpPr>
      <xdr:spPr>
        <a:xfrm>
          <a:off x="8750300" y="6540137"/>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66575</xdr:rowOff>
    </xdr:from>
    <xdr:to>
      <xdr:col>14</xdr:col>
      <xdr:colOff>79375</xdr:colOff>
      <xdr:row>37</xdr:row>
      <xdr:rowOff>168176</xdr:rowOff>
    </xdr:to>
    <xdr:sp macro="" textlink="">
      <xdr:nvSpPr>
        <xdr:cNvPr id="297" name="フローチャート : 判断 296"/>
        <xdr:cNvSpPr/>
      </xdr:nvSpPr>
      <xdr:spPr>
        <a:xfrm>
          <a:off x="9588500" y="6410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13252</xdr:rowOff>
    </xdr:from>
    <xdr:ext cx="534377" cy="259045"/>
    <xdr:sp macro="" textlink="">
      <xdr:nvSpPr>
        <xdr:cNvPr id="298" name="テキスト ボックス 297"/>
        <xdr:cNvSpPr txBox="1"/>
      </xdr:nvSpPr>
      <xdr:spPr>
        <a:xfrm>
          <a:off x="9372111" y="618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16063</xdr:rowOff>
    </xdr:from>
    <xdr:to>
      <xdr:col>12</xdr:col>
      <xdr:colOff>511175</xdr:colOff>
      <xdr:row>38</xdr:row>
      <xdr:rowOff>25037</xdr:rowOff>
    </xdr:to>
    <xdr:cxnSp macro="">
      <xdr:nvCxnSpPr>
        <xdr:cNvPr id="299" name="直線コネクタ 298"/>
        <xdr:cNvCxnSpPr/>
      </xdr:nvCxnSpPr>
      <xdr:spPr>
        <a:xfrm>
          <a:off x="7861300" y="6531163"/>
          <a:ext cx="889000" cy="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91039</xdr:rowOff>
    </xdr:from>
    <xdr:to>
      <xdr:col>12</xdr:col>
      <xdr:colOff>561975</xdr:colOff>
      <xdr:row>38</xdr:row>
      <xdr:rowOff>21189</xdr:rowOff>
    </xdr:to>
    <xdr:sp macro="" textlink="">
      <xdr:nvSpPr>
        <xdr:cNvPr id="300" name="フローチャート : 判断 299"/>
        <xdr:cNvSpPr/>
      </xdr:nvSpPr>
      <xdr:spPr>
        <a:xfrm>
          <a:off x="8699500" y="643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37716</xdr:rowOff>
    </xdr:from>
    <xdr:ext cx="534377" cy="259045"/>
    <xdr:sp macro="" textlink="">
      <xdr:nvSpPr>
        <xdr:cNvPr id="301" name="テキスト ボックス 300"/>
        <xdr:cNvSpPr txBox="1"/>
      </xdr:nvSpPr>
      <xdr:spPr>
        <a:xfrm>
          <a:off x="8483111" y="62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16063</xdr:rowOff>
    </xdr:from>
    <xdr:to>
      <xdr:col>11</xdr:col>
      <xdr:colOff>307975</xdr:colOff>
      <xdr:row>38</xdr:row>
      <xdr:rowOff>27261</xdr:rowOff>
    </xdr:to>
    <xdr:cxnSp macro="">
      <xdr:nvCxnSpPr>
        <xdr:cNvPr id="302" name="直線コネクタ 301"/>
        <xdr:cNvCxnSpPr/>
      </xdr:nvCxnSpPr>
      <xdr:spPr>
        <a:xfrm flipV="1">
          <a:off x="6972300" y="6531163"/>
          <a:ext cx="8890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94713</xdr:rowOff>
    </xdr:from>
    <xdr:to>
      <xdr:col>11</xdr:col>
      <xdr:colOff>358775</xdr:colOff>
      <xdr:row>38</xdr:row>
      <xdr:rowOff>24863</xdr:rowOff>
    </xdr:to>
    <xdr:sp macro="" textlink="">
      <xdr:nvSpPr>
        <xdr:cNvPr id="303" name="フローチャート : 判断 302"/>
        <xdr:cNvSpPr/>
      </xdr:nvSpPr>
      <xdr:spPr>
        <a:xfrm>
          <a:off x="7810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41390</xdr:rowOff>
    </xdr:from>
    <xdr:ext cx="534377" cy="259045"/>
    <xdr:sp macro="" textlink="">
      <xdr:nvSpPr>
        <xdr:cNvPr id="304" name="テキスト ボックス 303"/>
        <xdr:cNvSpPr txBox="1"/>
      </xdr:nvSpPr>
      <xdr:spPr>
        <a:xfrm>
          <a:off x="7594111" y="62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52517</xdr:rowOff>
    </xdr:from>
    <xdr:to>
      <xdr:col>10</xdr:col>
      <xdr:colOff>155575</xdr:colOff>
      <xdr:row>37</xdr:row>
      <xdr:rowOff>154117</xdr:rowOff>
    </xdr:to>
    <xdr:sp macro="" textlink="">
      <xdr:nvSpPr>
        <xdr:cNvPr id="305" name="フローチャート : 判断 304"/>
        <xdr:cNvSpPr/>
      </xdr:nvSpPr>
      <xdr:spPr>
        <a:xfrm>
          <a:off x="6921500" y="639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170644</xdr:rowOff>
    </xdr:from>
    <xdr:ext cx="599010" cy="259045"/>
    <xdr:sp macro="" textlink="">
      <xdr:nvSpPr>
        <xdr:cNvPr id="306" name="テキスト ボックス 305"/>
        <xdr:cNvSpPr txBox="1"/>
      </xdr:nvSpPr>
      <xdr:spPr>
        <a:xfrm>
          <a:off x="6672794" y="617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66282</xdr:rowOff>
    </xdr:from>
    <xdr:to>
      <xdr:col>15</xdr:col>
      <xdr:colOff>231775</xdr:colOff>
      <xdr:row>37</xdr:row>
      <xdr:rowOff>167881</xdr:rowOff>
    </xdr:to>
    <xdr:sp macro="" textlink="">
      <xdr:nvSpPr>
        <xdr:cNvPr id="312" name="円/楕円 311"/>
        <xdr:cNvSpPr/>
      </xdr:nvSpPr>
      <xdr:spPr>
        <a:xfrm>
          <a:off x="10426700" y="6409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152659</xdr:rowOff>
    </xdr:from>
    <xdr:ext cx="534377" cy="259045"/>
    <xdr:sp macro="" textlink="">
      <xdr:nvSpPr>
        <xdr:cNvPr id="313" name="補助費等該当値テキスト"/>
        <xdr:cNvSpPr txBox="1"/>
      </xdr:nvSpPr>
      <xdr:spPr>
        <a:xfrm>
          <a:off x="10528300" y="63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146086</xdr:rowOff>
    </xdr:from>
    <xdr:to>
      <xdr:col>14</xdr:col>
      <xdr:colOff>79375</xdr:colOff>
      <xdr:row>38</xdr:row>
      <xdr:rowOff>76236</xdr:rowOff>
    </xdr:to>
    <xdr:sp macro="" textlink="">
      <xdr:nvSpPr>
        <xdr:cNvPr id="314" name="円/楕円 313"/>
        <xdr:cNvSpPr/>
      </xdr:nvSpPr>
      <xdr:spPr>
        <a:xfrm>
          <a:off x="9588500" y="6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67363</xdr:rowOff>
    </xdr:from>
    <xdr:ext cx="534377" cy="259045"/>
    <xdr:sp macro="" textlink="">
      <xdr:nvSpPr>
        <xdr:cNvPr id="315" name="テキスト ボックス 314"/>
        <xdr:cNvSpPr txBox="1"/>
      </xdr:nvSpPr>
      <xdr:spPr>
        <a:xfrm>
          <a:off x="9372111" y="658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74,989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145688</xdr:rowOff>
    </xdr:from>
    <xdr:to>
      <xdr:col>12</xdr:col>
      <xdr:colOff>561975</xdr:colOff>
      <xdr:row>38</xdr:row>
      <xdr:rowOff>75837</xdr:rowOff>
    </xdr:to>
    <xdr:sp macro="" textlink="">
      <xdr:nvSpPr>
        <xdr:cNvPr id="316" name="円/楕円 315"/>
        <xdr:cNvSpPr/>
      </xdr:nvSpPr>
      <xdr:spPr>
        <a:xfrm>
          <a:off x="8699500" y="6489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66964</xdr:rowOff>
    </xdr:from>
    <xdr:ext cx="534377" cy="259045"/>
    <xdr:sp macro="" textlink="">
      <xdr:nvSpPr>
        <xdr:cNvPr id="317" name="テキスト ボックス 316"/>
        <xdr:cNvSpPr txBox="1"/>
      </xdr:nvSpPr>
      <xdr:spPr>
        <a:xfrm>
          <a:off x="8483111" y="65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75,111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136713</xdr:rowOff>
    </xdr:from>
    <xdr:to>
      <xdr:col>11</xdr:col>
      <xdr:colOff>358775</xdr:colOff>
      <xdr:row>38</xdr:row>
      <xdr:rowOff>66863</xdr:rowOff>
    </xdr:to>
    <xdr:sp macro="" textlink="">
      <xdr:nvSpPr>
        <xdr:cNvPr id="318" name="円/楕円 317"/>
        <xdr:cNvSpPr/>
      </xdr:nvSpPr>
      <xdr:spPr>
        <a:xfrm>
          <a:off x="7810500" y="64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57990</xdr:rowOff>
    </xdr:from>
    <xdr:ext cx="534377" cy="259045"/>
    <xdr:sp macro="" textlink="">
      <xdr:nvSpPr>
        <xdr:cNvPr id="319" name="テキスト ボックス 318"/>
        <xdr:cNvSpPr txBox="1"/>
      </xdr:nvSpPr>
      <xdr:spPr>
        <a:xfrm>
          <a:off x="7594111" y="65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147912</xdr:rowOff>
    </xdr:from>
    <xdr:to>
      <xdr:col>10</xdr:col>
      <xdr:colOff>155575</xdr:colOff>
      <xdr:row>38</xdr:row>
      <xdr:rowOff>78062</xdr:rowOff>
    </xdr:to>
    <xdr:sp macro="" textlink="">
      <xdr:nvSpPr>
        <xdr:cNvPr id="320" name="円/楕円 319"/>
        <xdr:cNvSpPr/>
      </xdr:nvSpPr>
      <xdr:spPr>
        <a:xfrm>
          <a:off x="6921500" y="64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69188</xdr:rowOff>
    </xdr:from>
    <xdr:ext cx="534377" cy="259045"/>
    <xdr:sp macro="" textlink="">
      <xdr:nvSpPr>
        <xdr:cNvPr id="321" name="テキスト ボックス 320"/>
        <xdr:cNvSpPr txBox="1"/>
      </xdr:nvSpPr>
      <xdr:spPr>
        <a:xfrm>
          <a:off x="6705111" y="65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170630</xdr:rowOff>
    </xdr:from>
    <xdr:to>
      <xdr:col>15</xdr:col>
      <xdr:colOff>180975</xdr:colOff>
      <xdr:row>56</xdr:row>
      <xdr:rowOff>126742</xdr:rowOff>
    </xdr:to>
    <xdr:cxnSp macro="">
      <xdr:nvCxnSpPr>
        <xdr:cNvPr id="352" name="直線コネクタ 351"/>
        <xdr:cNvCxnSpPr/>
      </xdr:nvCxnSpPr>
      <xdr:spPr>
        <a:xfrm flipV="1">
          <a:off x="9639300" y="9600380"/>
          <a:ext cx="838200" cy="1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126742</xdr:rowOff>
    </xdr:from>
    <xdr:to>
      <xdr:col>14</xdr:col>
      <xdr:colOff>28575</xdr:colOff>
      <xdr:row>57</xdr:row>
      <xdr:rowOff>110926</xdr:rowOff>
    </xdr:to>
    <xdr:cxnSp macro="">
      <xdr:nvCxnSpPr>
        <xdr:cNvPr id="355" name="直線コネクタ 354"/>
        <xdr:cNvCxnSpPr/>
      </xdr:nvCxnSpPr>
      <xdr:spPr>
        <a:xfrm flipV="1">
          <a:off x="8750300" y="9727942"/>
          <a:ext cx="889000" cy="15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130662</xdr:rowOff>
    </xdr:from>
    <xdr:to>
      <xdr:col>14</xdr:col>
      <xdr:colOff>79375</xdr:colOff>
      <xdr:row>57</xdr:row>
      <xdr:rowOff>60812</xdr:rowOff>
    </xdr:to>
    <xdr:sp macro="" textlink="">
      <xdr:nvSpPr>
        <xdr:cNvPr id="356" name="フローチャート : 判断 355"/>
        <xdr:cNvSpPr/>
      </xdr:nvSpPr>
      <xdr:spPr>
        <a:xfrm>
          <a:off x="9588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51939</xdr:rowOff>
    </xdr:from>
    <xdr:ext cx="599010" cy="259045"/>
    <xdr:sp macro="" textlink="">
      <xdr:nvSpPr>
        <xdr:cNvPr id="357" name="テキスト ボックス 356"/>
        <xdr:cNvSpPr txBox="1"/>
      </xdr:nvSpPr>
      <xdr:spPr>
        <a:xfrm>
          <a:off x="9339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21119</xdr:rowOff>
    </xdr:from>
    <xdr:to>
      <xdr:col>12</xdr:col>
      <xdr:colOff>511175</xdr:colOff>
      <xdr:row>57</xdr:row>
      <xdr:rowOff>110926</xdr:rowOff>
    </xdr:to>
    <xdr:cxnSp macro="">
      <xdr:nvCxnSpPr>
        <xdr:cNvPr id="358" name="直線コネクタ 357"/>
        <xdr:cNvCxnSpPr/>
      </xdr:nvCxnSpPr>
      <xdr:spPr>
        <a:xfrm>
          <a:off x="7861300" y="9622319"/>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116407</xdr:rowOff>
    </xdr:from>
    <xdr:to>
      <xdr:col>12</xdr:col>
      <xdr:colOff>561975</xdr:colOff>
      <xdr:row>57</xdr:row>
      <xdr:rowOff>46557</xdr:rowOff>
    </xdr:to>
    <xdr:sp macro="" textlink="">
      <xdr:nvSpPr>
        <xdr:cNvPr id="359" name="フローチャート : 判断 358"/>
        <xdr:cNvSpPr/>
      </xdr:nvSpPr>
      <xdr:spPr>
        <a:xfrm>
          <a:off x="8699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63084</xdr:rowOff>
    </xdr:from>
    <xdr:ext cx="599010" cy="259045"/>
    <xdr:sp macro="" textlink="">
      <xdr:nvSpPr>
        <xdr:cNvPr id="360" name="テキスト ボックス 359"/>
        <xdr:cNvSpPr txBox="1"/>
      </xdr:nvSpPr>
      <xdr:spPr>
        <a:xfrm>
          <a:off x="8450794" y="94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21119</xdr:rowOff>
    </xdr:from>
    <xdr:to>
      <xdr:col>11</xdr:col>
      <xdr:colOff>307975</xdr:colOff>
      <xdr:row>57</xdr:row>
      <xdr:rowOff>2828</xdr:rowOff>
    </xdr:to>
    <xdr:cxnSp macro="">
      <xdr:nvCxnSpPr>
        <xdr:cNvPr id="361" name="直線コネクタ 360"/>
        <xdr:cNvCxnSpPr/>
      </xdr:nvCxnSpPr>
      <xdr:spPr>
        <a:xfrm flipV="1">
          <a:off x="6972300" y="9622319"/>
          <a:ext cx="889000" cy="15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18370</xdr:rowOff>
    </xdr:from>
    <xdr:to>
      <xdr:col>11</xdr:col>
      <xdr:colOff>358775</xdr:colOff>
      <xdr:row>57</xdr:row>
      <xdr:rowOff>119970</xdr:rowOff>
    </xdr:to>
    <xdr:sp macro="" textlink="">
      <xdr:nvSpPr>
        <xdr:cNvPr id="362" name="フローチャート : 判断 361"/>
        <xdr:cNvSpPr/>
      </xdr:nvSpPr>
      <xdr:spPr>
        <a:xfrm>
          <a:off x="7810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111097</xdr:rowOff>
    </xdr:from>
    <xdr:ext cx="599010" cy="259045"/>
    <xdr:sp macro="" textlink="">
      <xdr:nvSpPr>
        <xdr:cNvPr id="363" name="テキスト ボックス 362"/>
        <xdr:cNvSpPr txBox="1"/>
      </xdr:nvSpPr>
      <xdr:spPr>
        <a:xfrm>
          <a:off x="7561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8100</xdr:rowOff>
    </xdr:from>
    <xdr:to>
      <xdr:col>10</xdr:col>
      <xdr:colOff>155575</xdr:colOff>
      <xdr:row>57</xdr:row>
      <xdr:rowOff>109700</xdr:rowOff>
    </xdr:to>
    <xdr:sp macro="" textlink="">
      <xdr:nvSpPr>
        <xdr:cNvPr id="364" name="フローチャート : 判断 363"/>
        <xdr:cNvSpPr/>
      </xdr:nvSpPr>
      <xdr:spPr>
        <a:xfrm>
          <a:off x="6921500" y="978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100827</xdr:rowOff>
    </xdr:from>
    <xdr:ext cx="599010" cy="259045"/>
    <xdr:sp macro="" textlink="">
      <xdr:nvSpPr>
        <xdr:cNvPr id="365" name="テキスト ボックス 364"/>
        <xdr:cNvSpPr txBox="1"/>
      </xdr:nvSpPr>
      <xdr:spPr>
        <a:xfrm>
          <a:off x="6672794" y="987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119830</xdr:rowOff>
    </xdr:from>
    <xdr:to>
      <xdr:col>15</xdr:col>
      <xdr:colOff>231775</xdr:colOff>
      <xdr:row>56</xdr:row>
      <xdr:rowOff>49980</xdr:rowOff>
    </xdr:to>
    <xdr:sp macro="" textlink="">
      <xdr:nvSpPr>
        <xdr:cNvPr id="371" name="円/楕円 370"/>
        <xdr:cNvSpPr/>
      </xdr:nvSpPr>
      <xdr:spPr>
        <a:xfrm>
          <a:off x="10426700" y="95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142707</xdr:rowOff>
    </xdr:from>
    <xdr:ext cx="599010" cy="259045"/>
    <xdr:sp macro="" textlink="">
      <xdr:nvSpPr>
        <xdr:cNvPr id="372" name="普通建設事業費該当値テキスト"/>
        <xdr:cNvSpPr txBox="1"/>
      </xdr:nvSpPr>
      <xdr:spPr>
        <a:xfrm>
          <a:off x="10528300" y="940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188,029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75942</xdr:rowOff>
    </xdr:from>
    <xdr:to>
      <xdr:col>14</xdr:col>
      <xdr:colOff>79375</xdr:colOff>
      <xdr:row>57</xdr:row>
      <xdr:rowOff>6092</xdr:rowOff>
    </xdr:to>
    <xdr:sp macro="" textlink="">
      <xdr:nvSpPr>
        <xdr:cNvPr id="373" name="円/楕円 372"/>
        <xdr:cNvSpPr/>
      </xdr:nvSpPr>
      <xdr:spPr>
        <a:xfrm>
          <a:off x="9588500" y="96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22619</xdr:rowOff>
    </xdr:from>
    <xdr:ext cx="599010" cy="259045"/>
    <xdr:sp macro="" textlink="">
      <xdr:nvSpPr>
        <xdr:cNvPr id="374" name="テキスト ボックス 373"/>
        <xdr:cNvSpPr txBox="1"/>
      </xdr:nvSpPr>
      <xdr:spPr>
        <a:xfrm>
          <a:off x="9339794" y="9452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60126</xdr:rowOff>
    </xdr:from>
    <xdr:to>
      <xdr:col>12</xdr:col>
      <xdr:colOff>561975</xdr:colOff>
      <xdr:row>57</xdr:row>
      <xdr:rowOff>161726</xdr:rowOff>
    </xdr:to>
    <xdr:sp macro="" textlink="">
      <xdr:nvSpPr>
        <xdr:cNvPr id="375" name="円/楕円 374"/>
        <xdr:cNvSpPr/>
      </xdr:nvSpPr>
      <xdr:spPr>
        <a:xfrm>
          <a:off x="8699500" y="983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152853</xdr:rowOff>
    </xdr:from>
    <xdr:ext cx="599010" cy="259045"/>
    <xdr:sp macro="" textlink="">
      <xdr:nvSpPr>
        <xdr:cNvPr id="376" name="テキスト ボックス 375"/>
        <xdr:cNvSpPr txBox="1"/>
      </xdr:nvSpPr>
      <xdr:spPr>
        <a:xfrm>
          <a:off x="8450794" y="992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101,311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141769</xdr:rowOff>
    </xdr:from>
    <xdr:to>
      <xdr:col>11</xdr:col>
      <xdr:colOff>358775</xdr:colOff>
      <xdr:row>56</xdr:row>
      <xdr:rowOff>71919</xdr:rowOff>
    </xdr:to>
    <xdr:sp macro="" textlink="">
      <xdr:nvSpPr>
        <xdr:cNvPr id="377" name="円/楕円 376"/>
        <xdr:cNvSpPr/>
      </xdr:nvSpPr>
      <xdr:spPr>
        <a:xfrm>
          <a:off x="7810500" y="95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88446</xdr:rowOff>
    </xdr:from>
    <xdr:ext cx="599010" cy="259045"/>
    <xdr:sp macro="" textlink="">
      <xdr:nvSpPr>
        <xdr:cNvPr id="378" name="テキスト ボックス 377"/>
        <xdr:cNvSpPr txBox="1"/>
      </xdr:nvSpPr>
      <xdr:spPr>
        <a:xfrm>
          <a:off x="7561794" y="934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181,311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123478</xdr:rowOff>
    </xdr:from>
    <xdr:to>
      <xdr:col>10</xdr:col>
      <xdr:colOff>155575</xdr:colOff>
      <xdr:row>57</xdr:row>
      <xdr:rowOff>53628</xdr:rowOff>
    </xdr:to>
    <xdr:sp macro="" textlink="">
      <xdr:nvSpPr>
        <xdr:cNvPr id="379" name="円/楕円 378"/>
        <xdr:cNvSpPr/>
      </xdr:nvSpPr>
      <xdr:spPr>
        <a:xfrm>
          <a:off x="6921500" y="97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70155</xdr:rowOff>
    </xdr:from>
    <xdr:ext cx="599010" cy="259045"/>
    <xdr:sp macro="" textlink="">
      <xdr:nvSpPr>
        <xdr:cNvPr id="380" name="テキスト ボックス 379"/>
        <xdr:cNvSpPr txBox="1"/>
      </xdr:nvSpPr>
      <xdr:spPr>
        <a:xfrm>
          <a:off x="6672794" y="949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38030</xdr:rowOff>
    </xdr:from>
    <xdr:to>
      <xdr:col>15</xdr:col>
      <xdr:colOff>180975</xdr:colOff>
      <xdr:row>77</xdr:row>
      <xdr:rowOff>26417</xdr:rowOff>
    </xdr:to>
    <xdr:cxnSp macro="">
      <xdr:nvCxnSpPr>
        <xdr:cNvPr id="409" name="直線コネクタ 408"/>
        <xdr:cNvCxnSpPr/>
      </xdr:nvCxnSpPr>
      <xdr:spPr>
        <a:xfrm flipV="1">
          <a:off x="9639300" y="13068230"/>
          <a:ext cx="838200" cy="15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93456</xdr:rowOff>
    </xdr:from>
    <xdr:to>
      <xdr:col>14</xdr:col>
      <xdr:colOff>79375</xdr:colOff>
      <xdr:row>78</xdr:row>
      <xdr:rowOff>23606</xdr:rowOff>
    </xdr:to>
    <xdr:sp macro="" textlink="">
      <xdr:nvSpPr>
        <xdr:cNvPr id="412" name="フローチャート : 判断 411"/>
        <xdr:cNvSpPr/>
      </xdr:nvSpPr>
      <xdr:spPr>
        <a:xfrm>
          <a:off x="9588500" y="132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14733</xdr:rowOff>
    </xdr:from>
    <xdr:ext cx="534377" cy="259045"/>
    <xdr:sp macro="" textlink="">
      <xdr:nvSpPr>
        <xdr:cNvPr id="413" name="テキスト ボックス 412"/>
        <xdr:cNvSpPr txBox="1"/>
      </xdr:nvSpPr>
      <xdr:spPr>
        <a:xfrm>
          <a:off x="9372111" y="133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158680</xdr:rowOff>
    </xdr:from>
    <xdr:to>
      <xdr:col>15</xdr:col>
      <xdr:colOff>231775</xdr:colOff>
      <xdr:row>76</xdr:row>
      <xdr:rowOff>88830</xdr:rowOff>
    </xdr:to>
    <xdr:sp macro="" textlink="">
      <xdr:nvSpPr>
        <xdr:cNvPr id="419" name="円/楕円 418"/>
        <xdr:cNvSpPr/>
      </xdr:nvSpPr>
      <xdr:spPr>
        <a:xfrm>
          <a:off x="10426700" y="130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10107</xdr:rowOff>
    </xdr:from>
    <xdr:ext cx="599010" cy="259045"/>
    <xdr:sp macro="" textlink="">
      <xdr:nvSpPr>
        <xdr:cNvPr id="420" name="普通建設事業費 （ うち新規整備　）該当値テキスト"/>
        <xdr:cNvSpPr txBox="1"/>
      </xdr:nvSpPr>
      <xdr:spPr>
        <a:xfrm>
          <a:off x="10528300" y="128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136,685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147067</xdr:rowOff>
    </xdr:from>
    <xdr:to>
      <xdr:col>14</xdr:col>
      <xdr:colOff>79375</xdr:colOff>
      <xdr:row>77</xdr:row>
      <xdr:rowOff>77217</xdr:rowOff>
    </xdr:to>
    <xdr:sp macro="" textlink="">
      <xdr:nvSpPr>
        <xdr:cNvPr id="421" name="円/楕円 420"/>
        <xdr:cNvSpPr/>
      </xdr:nvSpPr>
      <xdr:spPr>
        <a:xfrm>
          <a:off x="9588500" y="131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93744</xdr:rowOff>
    </xdr:from>
    <xdr:ext cx="534377" cy="259045"/>
    <xdr:sp macro="" textlink="">
      <xdr:nvSpPr>
        <xdr:cNvPr id="422" name="テキスト ボックス 421"/>
        <xdr:cNvSpPr txBox="1"/>
      </xdr:nvSpPr>
      <xdr:spPr>
        <a:xfrm>
          <a:off x="9372111" y="129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66370</xdr:rowOff>
    </xdr:from>
    <xdr:to>
      <xdr:col>15</xdr:col>
      <xdr:colOff>180975</xdr:colOff>
      <xdr:row>98</xdr:row>
      <xdr:rowOff>125355</xdr:rowOff>
    </xdr:to>
    <xdr:cxnSp macro="">
      <xdr:nvCxnSpPr>
        <xdr:cNvPr id="451" name="直線コネクタ 450"/>
        <xdr:cNvCxnSpPr/>
      </xdr:nvCxnSpPr>
      <xdr:spPr>
        <a:xfrm>
          <a:off x="9639300" y="16868470"/>
          <a:ext cx="8382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155994</xdr:rowOff>
    </xdr:from>
    <xdr:to>
      <xdr:col>14</xdr:col>
      <xdr:colOff>79375</xdr:colOff>
      <xdr:row>98</xdr:row>
      <xdr:rowOff>86144</xdr:rowOff>
    </xdr:to>
    <xdr:sp macro="" textlink="">
      <xdr:nvSpPr>
        <xdr:cNvPr id="454" name="フローチャート : 判断 453"/>
        <xdr:cNvSpPr/>
      </xdr:nvSpPr>
      <xdr:spPr>
        <a:xfrm>
          <a:off x="9588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102671</xdr:rowOff>
    </xdr:from>
    <xdr:ext cx="534377" cy="259045"/>
    <xdr:sp macro="" textlink="">
      <xdr:nvSpPr>
        <xdr:cNvPr id="455" name="テキスト ボックス 454"/>
        <xdr:cNvSpPr txBox="1"/>
      </xdr:nvSpPr>
      <xdr:spPr>
        <a:xfrm>
          <a:off x="9372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74555</xdr:rowOff>
    </xdr:from>
    <xdr:to>
      <xdr:col>15</xdr:col>
      <xdr:colOff>231775</xdr:colOff>
      <xdr:row>99</xdr:row>
      <xdr:rowOff>4705</xdr:rowOff>
    </xdr:to>
    <xdr:sp macro="" textlink="">
      <xdr:nvSpPr>
        <xdr:cNvPr id="461" name="円/楕円 460"/>
        <xdr:cNvSpPr/>
      </xdr:nvSpPr>
      <xdr:spPr>
        <a:xfrm>
          <a:off x="10426700" y="16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160932</xdr:rowOff>
    </xdr:from>
    <xdr:ext cx="534377" cy="259045"/>
    <xdr:sp macro="" textlink="">
      <xdr:nvSpPr>
        <xdr:cNvPr id="462" name="普通建設事業費 （ うち更新整備　）該当値テキスト"/>
        <xdr:cNvSpPr txBox="1"/>
      </xdr:nvSpPr>
      <xdr:spPr>
        <a:xfrm>
          <a:off x="10528300" y="1679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15570</xdr:rowOff>
    </xdr:from>
    <xdr:to>
      <xdr:col>14</xdr:col>
      <xdr:colOff>79375</xdr:colOff>
      <xdr:row>98</xdr:row>
      <xdr:rowOff>117170</xdr:rowOff>
    </xdr:to>
    <xdr:sp macro="" textlink="">
      <xdr:nvSpPr>
        <xdr:cNvPr id="463" name="円/楕円 462"/>
        <xdr:cNvSpPr/>
      </xdr:nvSpPr>
      <xdr:spPr>
        <a:xfrm>
          <a:off x="9588500" y="168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108297</xdr:rowOff>
    </xdr:from>
    <xdr:ext cx="534377" cy="259045"/>
    <xdr:sp macro="" textlink="">
      <xdr:nvSpPr>
        <xdr:cNvPr id="464" name="テキスト ボックス 463"/>
        <xdr:cNvSpPr txBox="1"/>
      </xdr:nvSpPr>
      <xdr:spPr>
        <a:xfrm>
          <a:off x="9372111" y="1691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94387</xdr:rowOff>
    </xdr:from>
    <xdr:to>
      <xdr:col>23</xdr:col>
      <xdr:colOff>517525</xdr:colOff>
      <xdr:row>38</xdr:row>
      <xdr:rowOff>118907</xdr:rowOff>
    </xdr:to>
    <xdr:cxnSp macro="">
      <xdr:nvCxnSpPr>
        <xdr:cNvPr id="491" name="直線コネクタ 490"/>
        <xdr:cNvCxnSpPr/>
      </xdr:nvCxnSpPr>
      <xdr:spPr>
        <a:xfrm>
          <a:off x="15481300" y="6609487"/>
          <a:ext cx="838200" cy="2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85668</xdr:rowOff>
    </xdr:from>
    <xdr:to>
      <xdr:col>22</xdr:col>
      <xdr:colOff>365125</xdr:colOff>
      <xdr:row>38</xdr:row>
      <xdr:rowOff>94387</xdr:rowOff>
    </xdr:to>
    <xdr:cxnSp macro="">
      <xdr:nvCxnSpPr>
        <xdr:cNvPr id="494" name="直線コネクタ 493"/>
        <xdr:cNvCxnSpPr/>
      </xdr:nvCxnSpPr>
      <xdr:spPr>
        <a:xfrm>
          <a:off x="14592300" y="6600768"/>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18843</xdr:rowOff>
    </xdr:from>
    <xdr:to>
      <xdr:col>22</xdr:col>
      <xdr:colOff>415925</xdr:colOff>
      <xdr:row>38</xdr:row>
      <xdr:rowOff>120443</xdr:rowOff>
    </xdr:to>
    <xdr:sp macro="" textlink="">
      <xdr:nvSpPr>
        <xdr:cNvPr id="495" name="フローチャート : 判断 494"/>
        <xdr:cNvSpPr/>
      </xdr:nvSpPr>
      <xdr:spPr>
        <a:xfrm>
          <a:off x="15430500" y="653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136970</xdr:rowOff>
    </xdr:from>
    <xdr:ext cx="534377" cy="259045"/>
    <xdr:sp macro="" textlink="">
      <xdr:nvSpPr>
        <xdr:cNvPr id="496" name="テキスト ボックス 495"/>
        <xdr:cNvSpPr txBox="1"/>
      </xdr:nvSpPr>
      <xdr:spPr>
        <a:xfrm>
          <a:off x="15214111" y="63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85668</xdr:rowOff>
    </xdr:from>
    <xdr:to>
      <xdr:col>21</xdr:col>
      <xdr:colOff>161925</xdr:colOff>
      <xdr:row>38</xdr:row>
      <xdr:rowOff>100454</xdr:rowOff>
    </xdr:to>
    <xdr:cxnSp macro="">
      <xdr:nvCxnSpPr>
        <xdr:cNvPr id="497" name="直線コネクタ 496"/>
        <xdr:cNvCxnSpPr/>
      </xdr:nvCxnSpPr>
      <xdr:spPr>
        <a:xfrm flipV="1">
          <a:off x="13703300" y="6600768"/>
          <a:ext cx="8890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25322</xdr:rowOff>
    </xdr:from>
    <xdr:to>
      <xdr:col>21</xdr:col>
      <xdr:colOff>212725</xdr:colOff>
      <xdr:row>38</xdr:row>
      <xdr:rowOff>126922</xdr:rowOff>
    </xdr:to>
    <xdr:sp macro="" textlink="">
      <xdr:nvSpPr>
        <xdr:cNvPr id="498" name="フローチャート : 判断 497"/>
        <xdr:cNvSpPr/>
      </xdr:nvSpPr>
      <xdr:spPr>
        <a:xfrm>
          <a:off x="14541500" y="654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143449</xdr:rowOff>
    </xdr:from>
    <xdr:ext cx="534377" cy="259045"/>
    <xdr:sp macro="" textlink="">
      <xdr:nvSpPr>
        <xdr:cNvPr id="499" name="テキスト ボックス 498"/>
        <xdr:cNvSpPr txBox="1"/>
      </xdr:nvSpPr>
      <xdr:spPr>
        <a:xfrm>
          <a:off x="14325111" y="6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100454</xdr:rowOff>
    </xdr:from>
    <xdr:to>
      <xdr:col>19</xdr:col>
      <xdr:colOff>644525</xdr:colOff>
      <xdr:row>38</xdr:row>
      <xdr:rowOff>118312</xdr:rowOff>
    </xdr:to>
    <xdr:cxnSp macro="">
      <xdr:nvCxnSpPr>
        <xdr:cNvPr id="500" name="直線コネクタ 499"/>
        <xdr:cNvCxnSpPr/>
      </xdr:nvCxnSpPr>
      <xdr:spPr>
        <a:xfrm flipV="1">
          <a:off x="12814300" y="6615554"/>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12566</xdr:rowOff>
    </xdr:from>
    <xdr:to>
      <xdr:col>20</xdr:col>
      <xdr:colOff>9525</xdr:colOff>
      <xdr:row>38</xdr:row>
      <xdr:rowOff>114166</xdr:rowOff>
    </xdr:to>
    <xdr:sp macro="" textlink="">
      <xdr:nvSpPr>
        <xdr:cNvPr id="501" name="フローチャート : 判断 500"/>
        <xdr:cNvSpPr/>
      </xdr:nvSpPr>
      <xdr:spPr>
        <a:xfrm>
          <a:off x="13652500" y="65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130693</xdr:rowOff>
    </xdr:from>
    <xdr:ext cx="534377" cy="259045"/>
    <xdr:sp macro="" textlink="">
      <xdr:nvSpPr>
        <xdr:cNvPr id="502" name="テキスト ボックス 501"/>
        <xdr:cNvSpPr txBox="1"/>
      </xdr:nvSpPr>
      <xdr:spPr>
        <a:xfrm>
          <a:off x="13436111" y="63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34448</xdr:rowOff>
    </xdr:from>
    <xdr:to>
      <xdr:col>18</xdr:col>
      <xdr:colOff>492125</xdr:colOff>
      <xdr:row>38</xdr:row>
      <xdr:rowOff>136048</xdr:rowOff>
    </xdr:to>
    <xdr:sp macro="" textlink="">
      <xdr:nvSpPr>
        <xdr:cNvPr id="503" name="フローチャート : 判断 502"/>
        <xdr:cNvSpPr/>
      </xdr:nvSpPr>
      <xdr:spPr>
        <a:xfrm>
          <a:off x="12763500" y="654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152575</xdr:rowOff>
    </xdr:from>
    <xdr:ext cx="534377" cy="259045"/>
    <xdr:sp macro="" textlink="">
      <xdr:nvSpPr>
        <xdr:cNvPr id="504" name="テキスト ボックス 503"/>
        <xdr:cNvSpPr txBox="1"/>
      </xdr:nvSpPr>
      <xdr:spPr>
        <a:xfrm>
          <a:off x="12547111" y="6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68107</xdr:rowOff>
    </xdr:from>
    <xdr:to>
      <xdr:col>23</xdr:col>
      <xdr:colOff>568325</xdr:colOff>
      <xdr:row>38</xdr:row>
      <xdr:rowOff>169707</xdr:rowOff>
    </xdr:to>
    <xdr:sp macro="" textlink="">
      <xdr:nvSpPr>
        <xdr:cNvPr id="510" name="円/楕円 509"/>
        <xdr:cNvSpPr/>
      </xdr:nvSpPr>
      <xdr:spPr>
        <a:xfrm>
          <a:off x="16268700" y="65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17740</xdr:rowOff>
    </xdr:from>
    <xdr:ext cx="469744" cy="259045"/>
    <xdr:sp macro="" textlink="">
      <xdr:nvSpPr>
        <xdr:cNvPr id="511" name="災害復旧事業費該当値テキスト"/>
        <xdr:cNvSpPr txBox="1"/>
      </xdr:nvSpPr>
      <xdr:spPr>
        <a:xfrm>
          <a:off x="16370300" y="653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43587</xdr:rowOff>
    </xdr:from>
    <xdr:to>
      <xdr:col>22</xdr:col>
      <xdr:colOff>415925</xdr:colOff>
      <xdr:row>38</xdr:row>
      <xdr:rowOff>145187</xdr:rowOff>
    </xdr:to>
    <xdr:sp macro="" textlink="">
      <xdr:nvSpPr>
        <xdr:cNvPr id="512" name="円/楕円 511"/>
        <xdr:cNvSpPr/>
      </xdr:nvSpPr>
      <xdr:spPr>
        <a:xfrm>
          <a:off x="15430500" y="65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136314</xdr:rowOff>
    </xdr:from>
    <xdr:ext cx="469744" cy="259045"/>
    <xdr:sp macro="" textlink="">
      <xdr:nvSpPr>
        <xdr:cNvPr id="513" name="テキスト ボックス 512"/>
        <xdr:cNvSpPr txBox="1"/>
      </xdr:nvSpPr>
      <xdr:spPr>
        <a:xfrm>
          <a:off x="15246427" y="66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34868</xdr:rowOff>
    </xdr:from>
    <xdr:to>
      <xdr:col>21</xdr:col>
      <xdr:colOff>212725</xdr:colOff>
      <xdr:row>38</xdr:row>
      <xdr:rowOff>136468</xdr:rowOff>
    </xdr:to>
    <xdr:sp macro="" textlink="">
      <xdr:nvSpPr>
        <xdr:cNvPr id="514" name="円/楕円 513"/>
        <xdr:cNvSpPr/>
      </xdr:nvSpPr>
      <xdr:spPr>
        <a:xfrm>
          <a:off x="14541500" y="65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127595</xdr:rowOff>
    </xdr:from>
    <xdr:ext cx="534377" cy="259045"/>
    <xdr:sp macro="" textlink="">
      <xdr:nvSpPr>
        <xdr:cNvPr id="515" name="テキスト ボックス 514"/>
        <xdr:cNvSpPr txBox="1"/>
      </xdr:nvSpPr>
      <xdr:spPr>
        <a:xfrm>
          <a:off x="14325111" y="66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49654</xdr:rowOff>
    </xdr:from>
    <xdr:to>
      <xdr:col>20</xdr:col>
      <xdr:colOff>9525</xdr:colOff>
      <xdr:row>38</xdr:row>
      <xdr:rowOff>151254</xdr:rowOff>
    </xdr:to>
    <xdr:sp macro="" textlink="">
      <xdr:nvSpPr>
        <xdr:cNvPr id="516" name="円/楕円 515"/>
        <xdr:cNvSpPr/>
      </xdr:nvSpPr>
      <xdr:spPr>
        <a:xfrm>
          <a:off x="13652500" y="656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142381</xdr:rowOff>
    </xdr:from>
    <xdr:ext cx="469744" cy="259045"/>
    <xdr:sp macro="" textlink="">
      <xdr:nvSpPr>
        <xdr:cNvPr id="517" name="テキスト ボックス 516"/>
        <xdr:cNvSpPr txBox="1"/>
      </xdr:nvSpPr>
      <xdr:spPr>
        <a:xfrm>
          <a:off x="13468427" y="665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67512</xdr:rowOff>
    </xdr:from>
    <xdr:to>
      <xdr:col>18</xdr:col>
      <xdr:colOff>492125</xdr:colOff>
      <xdr:row>38</xdr:row>
      <xdr:rowOff>169112</xdr:rowOff>
    </xdr:to>
    <xdr:sp macro="" textlink="">
      <xdr:nvSpPr>
        <xdr:cNvPr id="518" name="円/楕円 517"/>
        <xdr:cNvSpPr/>
      </xdr:nvSpPr>
      <xdr:spPr>
        <a:xfrm>
          <a:off x="12763500" y="65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160239</xdr:rowOff>
    </xdr:from>
    <xdr:ext cx="469744" cy="259045"/>
    <xdr:sp macro="" textlink="">
      <xdr:nvSpPr>
        <xdr:cNvPr id="519" name="テキスト ボックス 518"/>
        <xdr:cNvSpPr txBox="1"/>
      </xdr:nvSpPr>
      <xdr:spPr>
        <a:xfrm>
          <a:off x="12579427" y="667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50" name="フローチャート : 判断 549"/>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51" name="テキスト ボックス 550"/>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53" name="フローチャート : 判断 55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54" name="テキスト ボックス 55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56" name="フローチャート : 判断 55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57" name="テキスト ボックス 55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58" name="フローチャート : 判断 55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59" name="テキスト ボックス 55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68" name="テキスト ボックス 567"/>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70" name="テキスト ボックス 569"/>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72" name="テキスト ボックス 571"/>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74" name="テキスト ボックス 573"/>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168618</xdr:rowOff>
    </xdr:from>
    <xdr:to>
      <xdr:col>23</xdr:col>
      <xdr:colOff>517525</xdr:colOff>
      <xdr:row>77</xdr:row>
      <xdr:rowOff>20856</xdr:rowOff>
    </xdr:to>
    <xdr:cxnSp macro="">
      <xdr:nvCxnSpPr>
        <xdr:cNvPr id="601" name="直線コネクタ 600"/>
        <xdr:cNvCxnSpPr/>
      </xdr:nvCxnSpPr>
      <xdr:spPr>
        <a:xfrm flipV="1">
          <a:off x="15481300" y="13198818"/>
          <a:ext cx="8382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18858</xdr:rowOff>
    </xdr:from>
    <xdr:to>
      <xdr:col>22</xdr:col>
      <xdr:colOff>365125</xdr:colOff>
      <xdr:row>77</xdr:row>
      <xdr:rowOff>20856</xdr:rowOff>
    </xdr:to>
    <xdr:cxnSp macro="">
      <xdr:nvCxnSpPr>
        <xdr:cNvPr id="604" name="直線コネクタ 603"/>
        <xdr:cNvCxnSpPr/>
      </xdr:nvCxnSpPr>
      <xdr:spPr>
        <a:xfrm>
          <a:off x="14592300" y="13220508"/>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5" name="フローチャート : 判断 604"/>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6" name="テキスト ボックス 605"/>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18858</xdr:rowOff>
    </xdr:from>
    <xdr:to>
      <xdr:col>21</xdr:col>
      <xdr:colOff>161925</xdr:colOff>
      <xdr:row>77</xdr:row>
      <xdr:rowOff>30483</xdr:rowOff>
    </xdr:to>
    <xdr:cxnSp macro="">
      <xdr:nvCxnSpPr>
        <xdr:cNvPr id="607" name="直線コネクタ 606"/>
        <xdr:cNvCxnSpPr/>
      </xdr:nvCxnSpPr>
      <xdr:spPr>
        <a:xfrm flipV="1">
          <a:off x="13703300" y="13220508"/>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8" name="フローチャート : 判断 607"/>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9" name="テキスト ボックス 608"/>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30483</xdr:rowOff>
    </xdr:from>
    <xdr:to>
      <xdr:col>19</xdr:col>
      <xdr:colOff>644525</xdr:colOff>
      <xdr:row>77</xdr:row>
      <xdr:rowOff>84159</xdr:rowOff>
    </xdr:to>
    <xdr:cxnSp macro="">
      <xdr:nvCxnSpPr>
        <xdr:cNvPr id="610" name="直線コネクタ 609"/>
        <xdr:cNvCxnSpPr/>
      </xdr:nvCxnSpPr>
      <xdr:spPr>
        <a:xfrm flipV="1">
          <a:off x="12814300" y="13232133"/>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1" name="フローチャート : 判断 610"/>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102361</xdr:rowOff>
    </xdr:from>
    <xdr:ext cx="534377" cy="259045"/>
    <xdr:sp macro="" textlink="">
      <xdr:nvSpPr>
        <xdr:cNvPr id="612" name="テキスト ボックス 611"/>
        <xdr:cNvSpPr txBox="1"/>
      </xdr:nvSpPr>
      <xdr:spPr>
        <a:xfrm>
          <a:off x="13436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3" name="フローチャート : 判断 612"/>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101606</xdr:rowOff>
    </xdr:from>
    <xdr:ext cx="534377" cy="259045"/>
    <xdr:sp macro="" textlink="">
      <xdr:nvSpPr>
        <xdr:cNvPr id="614" name="テキスト ボックス 613"/>
        <xdr:cNvSpPr txBox="1"/>
      </xdr:nvSpPr>
      <xdr:spPr>
        <a:xfrm>
          <a:off x="12547111" y="1278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117818</xdr:rowOff>
    </xdr:from>
    <xdr:to>
      <xdr:col>23</xdr:col>
      <xdr:colOff>568325</xdr:colOff>
      <xdr:row>77</xdr:row>
      <xdr:rowOff>47968</xdr:rowOff>
    </xdr:to>
    <xdr:sp macro="" textlink="">
      <xdr:nvSpPr>
        <xdr:cNvPr id="620" name="円/楕円 619"/>
        <xdr:cNvSpPr/>
      </xdr:nvSpPr>
      <xdr:spPr>
        <a:xfrm>
          <a:off x="162687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96245</xdr:rowOff>
    </xdr:from>
    <xdr:ext cx="534377" cy="259045"/>
    <xdr:sp macro="" textlink="">
      <xdr:nvSpPr>
        <xdr:cNvPr id="621" name="公債費該当値テキスト"/>
        <xdr:cNvSpPr txBox="1"/>
      </xdr:nvSpPr>
      <xdr:spPr>
        <a:xfrm>
          <a:off x="16370300" y="131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68,675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141506</xdr:rowOff>
    </xdr:from>
    <xdr:to>
      <xdr:col>22</xdr:col>
      <xdr:colOff>415925</xdr:colOff>
      <xdr:row>77</xdr:row>
      <xdr:rowOff>71656</xdr:rowOff>
    </xdr:to>
    <xdr:sp macro="" textlink="">
      <xdr:nvSpPr>
        <xdr:cNvPr id="622" name="円/楕円 621"/>
        <xdr:cNvSpPr/>
      </xdr:nvSpPr>
      <xdr:spPr>
        <a:xfrm>
          <a:off x="15430500" y="131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62783</xdr:rowOff>
    </xdr:from>
    <xdr:ext cx="534377" cy="259045"/>
    <xdr:sp macro="" textlink="">
      <xdr:nvSpPr>
        <xdr:cNvPr id="623" name="テキスト ボックス 622"/>
        <xdr:cNvSpPr txBox="1"/>
      </xdr:nvSpPr>
      <xdr:spPr>
        <a:xfrm>
          <a:off x="15214111" y="132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139508</xdr:rowOff>
    </xdr:from>
    <xdr:to>
      <xdr:col>21</xdr:col>
      <xdr:colOff>212725</xdr:colOff>
      <xdr:row>77</xdr:row>
      <xdr:rowOff>69658</xdr:rowOff>
    </xdr:to>
    <xdr:sp macro="" textlink="">
      <xdr:nvSpPr>
        <xdr:cNvPr id="624" name="円/楕円 623"/>
        <xdr:cNvSpPr/>
      </xdr:nvSpPr>
      <xdr:spPr>
        <a:xfrm>
          <a:off x="14541500" y="13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60785</xdr:rowOff>
    </xdr:from>
    <xdr:ext cx="534377" cy="259045"/>
    <xdr:sp macro="" textlink="">
      <xdr:nvSpPr>
        <xdr:cNvPr id="625" name="テキスト ボックス 624"/>
        <xdr:cNvSpPr txBox="1"/>
      </xdr:nvSpPr>
      <xdr:spPr>
        <a:xfrm>
          <a:off x="14325111" y="132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151133</xdr:rowOff>
    </xdr:from>
    <xdr:to>
      <xdr:col>20</xdr:col>
      <xdr:colOff>9525</xdr:colOff>
      <xdr:row>77</xdr:row>
      <xdr:rowOff>81283</xdr:rowOff>
    </xdr:to>
    <xdr:sp macro="" textlink="">
      <xdr:nvSpPr>
        <xdr:cNvPr id="626" name="円/楕円 625"/>
        <xdr:cNvSpPr/>
      </xdr:nvSpPr>
      <xdr:spPr>
        <a:xfrm>
          <a:off x="13652500" y="131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72410</xdr:rowOff>
    </xdr:from>
    <xdr:ext cx="534377" cy="259045"/>
    <xdr:sp macro="" textlink="">
      <xdr:nvSpPr>
        <xdr:cNvPr id="627" name="テキスト ボックス 626"/>
        <xdr:cNvSpPr txBox="1"/>
      </xdr:nvSpPr>
      <xdr:spPr>
        <a:xfrm>
          <a:off x="13436111" y="132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33359</xdr:rowOff>
    </xdr:from>
    <xdr:to>
      <xdr:col>18</xdr:col>
      <xdr:colOff>492125</xdr:colOff>
      <xdr:row>77</xdr:row>
      <xdr:rowOff>134959</xdr:rowOff>
    </xdr:to>
    <xdr:sp macro="" textlink="">
      <xdr:nvSpPr>
        <xdr:cNvPr id="628" name="円/楕円 627"/>
        <xdr:cNvSpPr/>
      </xdr:nvSpPr>
      <xdr:spPr>
        <a:xfrm>
          <a:off x="12763500" y="132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126086</xdr:rowOff>
    </xdr:from>
    <xdr:ext cx="534377" cy="259045"/>
    <xdr:sp macro="" textlink="">
      <xdr:nvSpPr>
        <xdr:cNvPr id="629" name="テキスト ボックス 628"/>
        <xdr:cNvSpPr txBox="1"/>
      </xdr:nvSpPr>
      <xdr:spPr>
        <a:xfrm>
          <a:off x="12547111" y="133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124344</xdr:rowOff>
    </xdr:from>
    <xdr:to>
      <xdr:col>23</xdr:col>
      <xdr:colOff>517525</xdr:colOff>
      <xdr:row>95</xdr:row>
      <xdr:rowOff>148382</xdr:rowOff>
    </xdr:to>
    <xdr:cxnSp macro="">
      <xdr:nvCxnSpPr>
        <xdr:cNvPr id="654" name="直線コネクタ 653"/>
        <xdr:cNvCxnSpPr/>
      </xdr:nvCxnSpPr>
      <xdr:spPr>
        <a:xfrm flipV="1">
          <a:off x="15481300" y="16412094"/>
          <a:ext cx="838200" cy="2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148382</xdr:rowOff>
    </xdr:from>
    <xdr:to>
      <xdr:col>22</xdr:col>
      <xdr:colOff>365125</xdr:colOff>
      <xdr:row>95</xdr:row>
      <xdr:rowOff>151154</xdr:rowOff>
    </xdr:to>
    <xdr:cxnSp macro="">
      <xdr:nvCxnSpPr>
        <xdr:cNvPr id="657" name="直線コネクタ 656"/>
        <xdr:cNvCxnSpPr/>
      </xdr:nvCxnSpPr>
      <xdr:spPr>
        <a:xfrm flipV="1">
          <a:off x="14592300" y="16436132"/>
          <a:ext cx="889000" cy="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161503</xdr:rowOff>
    </xdr:from>
    <xdr:to>
      <xdr:col>22</xdr:col>
      <xdr:colOff>415925</xdr:colOff>
      <xdr:row>97</xdr:row>
      <xdr:rowOff>91653</xdr:rowOff>
    </xdr:to>
    <xdr:sp macro="" textlink="">
      <xdr:nvSpPr>
        <xdr:cNvPr id="658" name="フローチャート : 判断 657"/>
        <xdr:cNvSpPr/>
      </xdr:nvSpPr>
      <xdr:spPr>
        <a:xfrm>
          <a:off x="15430500" y="1662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82780</xdr:rowOff>
    </xdr:from>
    <xdr:ext cx="534377" cy="259045"/>
    <xdr:sp macro="" textlink="">
      <xdr:nvSpPr>
        <xdr:cNvPr id="659" name="テキスト ボックス 658"/>
        <xdr:cNvSpPr txBox="1"/>
      </xdr:nvSpPr>
      <xdr:spPr>
        <a:xfrm>
          <a:off x="15214111" y="16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151154</xdr:rowOff>
    </xdr:from>
    <xdr:to>
      <xdr:col>21</xdr:col>
      <xdr:colOff>161925</xdr:colOff>
      <xdr:row>96</xdr:row>
      <xdr:rowOff>63261</xdr:rowOff>
    </xdr:to>
    <xdr:cxnSp macro="">
      <xdr:nvCxnSpPr>
        <xdr:cNvPr id="660" name="直線コネクタ 659"/>
        <xdr:cNvCxnSpPr/>
      </xdr:nvCxnSpPr>
      <xdr:spPr>
        <a:xfrm flipV="1">
          <a:off x="13703300" y="16438904"/>
          <a:ext cx="889000" cy="8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127459</xdr:rowOff>
    </xdr:from>
    <xdr:to>
      <xdr:col>21</xdr:col>
      <xdr:colOff>212725</xdr:colOff>
      <xdr:row>97</xdr:row>
      <xdr:rowOff>57609</xdr:rowOff>
    </xdr:to>
    <xdr:sp macro="" textlink="">
      <xdr:nvSpPr>
        <xdr:cNvPr id="661" name="フローチャート : 判断 660"/>
        <xdr:cNvSpPr/>
      </xdr:nvSpPr>
      <xdr:spPr>
        <a:xfrm>
          <a:off x="14541500" y="1658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48736</xdr:rowOff>
    </xdr:from>
    <xdr:ext cx="534377" cy="259045"/>
    <xdr:sp macro="" textlink="">
      <xdr:nvSpPr>
        <xdr:cNvPr id="662" name="テキスト ボックス 661"/>
        <xdr:cNvSpPr txBox="1"/>
      </xdr:nvSpPr>
      <xdr:spPr>
        <a:xfrm>
          <a:off x="14325111" y="166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14844</xdr:rowOff>
    </xdr:from>
    <xdr:to>
      <xdr:col>19</xdr:col>
      <xdr:colOff>644525</xdr:colOff>
      <xdr:row>96</xdr:row>
      <xdr:rowOff>63261</xdr:rowOff>
    </xdr:to>
    <xdr:cxnSp macro="">
      <xdr:nvCxnSpPr>
        <xdr:cNvPr id="663" name="直線コネクタ 662"/>
        <xdr:cNvCxnSpPr/>
      </xdr:nvCxnSpPr>
      <xdr:spPr>
        <a:xfrm>
          <a:off x="12814300" y="16474044"/>
          <a:ext cx="889000" cy="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138934</xdr:rowOff>
    </xdr:from>
    <xdr:to>
      <xdr:col>20</xdr:col>
      <xdr:colOff>9525</xdr:colOff>
      <xdr:row>97</xdr:row>
      <xdr:rowOff>69084</xdr:rowOff>
    </xdr:to>
    <xdr:sp macro="" textlink="">
      <xdr:nvSpPr>
        <xdr:cNvPr id="664" name="フローチャート : 判断 663"/>
        <xdr:cNvSpPr/>
      </xdr:nvSpPr>
      <xdr:spPr>
        <a:xfrm>
          <a:off x="13652500" y="1659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60211</xdr:rowOff>
    </xdr:from>
    <xdr:ext cx="534377" cy="259045"/>
    <xdr:sp macro="" textlink="">
      <xdr:nvSpPr>
        <xdr:cNvPr id="665" name="テキスト ボックス 664"/>
        <xdr:cNvSpPr txBox="1"/>
      </xdr:nvSpPr>
      <xdr:spPr>
        <a:xfrm>
          <a:off x="13436111" y="166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131831</xdr:rowOff>
    </xdr:from>
    <xdr:to>
      <xdr:col>18</xdr:col>
      <xdr:colOff>492125</xdr:colOff>
      <xdr:row>97</xdr:row>
      <xdr:rowOff>61981</xdr:rowOff>
    </xdr:to>
    <xdr:sp macro="" textlink="">
      <xdr:nvSpPr>
        <xdr:cNvPr id="666" name="フローチャート : 判断 665"/>
        <xdr:cNvSpPr/>
      </xdr:nvSpPr>
      <xdr:spPr>
        <a:xfrm>
          <a:off x="12763500" y="165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53108</xdr:rowOff>
    </xdr:from>
    <xdr:ext cx="534377" cy="259045"/>
    <xdr:sp macro="" textlink="">
      <xdr:nvSpPr>
        <xdr:cNvPr id="667" name="テキスト ボックス 666"/>
        <xdr:cNvSpPr txBox="1"/>
      </xdr:nvSpPr>
      <xdr:spPr>
        <a:xfrm>
          <a:off x="12547111" y="1668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73544</xdr:rowOff>
    </xdr:from>
    <xdr:to>
      <xdr:col>23</xdr:col>
      <xdr:colOff>568325</xdr:colOff>
      <xdr:row>96</xdr:row>
      <xdr:rowOff>3694</xdr:rowOff>
    </xdr:to>
    <xdr:sp macro="" textlink="">
      <xdr:nvSpPr>
        <xdr:cNvPr id="673" name="円/楕円 672"/>
        <xdr:cNvSpPr/>
      </xdr:nvSpPr>
      <xdr:spPr>
        <a:xfrm>
          <a:off x="16268700" y="1636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96421</xdr:rowOff>
    </xdr:from>
    <xdr:ext cx="534377" cy="259045"/>
    <xdr:sp macro="" textlink="">
      <xdr:nvSpPr>
        <xdr:cNvPr id="674" name="積立金該当値テキスト"/>
        <xdr:cNvSpPr txBox="1"/>
      </xdr:nvSpPr>
      <xdr:spPr>
        <a:xfrm>
          <a:off x="16370300" y="162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72,687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97582</xdr:rowOff>
    </xdr:from>
    <xdr:to>
      <xdr:col>22</xdr:col>
      <xdr:colOff>415925</xdr:colOff>
      <xdr:row>96</xdr:row>
      <xdr:rowOff>27732</xdr:rowOff>
    </xdr:to>
    <xdr:sp macro="" textlink="">
      <xdr:nvSpPr>
        <xdr:cNvPr id="675" name="円/楕円 674"/>
        <xdr:cNvSpPr/>
      </xdr:nvSpPr>
      <xdr:spPr>
        <a:xfrm>
          <a:off x="15430500" y="163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44259</xdr:rowOff>
    </xdr:from>
    <xdr:ext cx="534377" cy="259045"/>
    <xdr:sp macro="" textlink="">
      <xdr:nvSpPr>
        <xdr:cNvPr id="676" name="テキスト ボックス 675"/>
        <xdr:cNvSpPr txBox="1"/>
      </xdr:nvSpPr>
      <xdr:spPr>
        <a:xfrm>
          <a:off x="15214111" y="161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100354</xdr:rowOff>
    </xdr:from>
    <xdr:to>
      <xdr:col>21</xdr:col>
      <xdr:colOff>212725</xdr:colOff>
      <xdr:row>96</xdr:row>
      <xdr:rowOff>30504</xdr:rowOff>
    </xdr:to>
    <xdr:sp macro="" textlink="">
      <xdr:nvSpPr>
        <xdr:cNvPr id="677" name="円/楕円 676"/>
        <xdr:cNvSpPr/>
      </xdr:nvSpPr>
      <xdr:spPr>
        <a:xfrm>
          <a:off x="14541500" y="163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47031</xdr:rowOff>
    </xdr:from>
    <xdr:ext cx="534377" cy="259045"/>
    <xdr:sp macro="" textlink="">
      <xdr:nvSpPr>
        <xdr:cNvPr id="678" name="テキスト ボックス 677"/>
        <xdr:cNvSpPr txBox="1"/>
      </xdr:nvSpPr>
      <xdr:spPr>
        <a:xfrm>
          <a:off x="14325111" y="161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12461</xdr:rowOff>
    </xdr:from>
    <xdr:to>
      <xdr:col>20</xdr:col>
      <xdr:colOff>9525</xdr:colOff>
      <xdr:row>96</xdr:row>
      <xdr:rowOff>114061</xdr:rowOff>
    </xdr:to>
    <xdr:sp macro="" textlink="">
      <xdr:nvSpPr>
        <xdr:cNvPr id="679" name="円/楕円 678"/>
        <xdr:cNvSpPr/>
      </xdr:nvSpPr>
      <xdr:spPr>
        <a:xfrm>
          <a:off x="13652500" y="164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130588</xdr:rowOff>
    </xdr:from>
    <xdr:ext cx="534377" cy="259045"/>
    <xdr:sp macro="" textlink="">
      <xdr:nvSpPr>
        <xdr:cNvPr id="680" name="テキスト ボックス 679"/>
        <xdr:cNvSpPr txBox="1"/>
      </xdr:nvSpPr>
      <xdr:spPr>
        <a:xfrm>
          <a:off x="13436111" y="162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53,375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135494</xdr:rowOff>
    </xdr:from>
    <xdr:to>
      <xdr:col>18</xdr:col>
      <xdr:colOff>492125</xdr:colOff>
      <xdr:row>96</xdr:row>
      <xdr:rowOff>65644</xdr:rowOff>
    </xdr:to>
    <xdr:sp macro="" textlink="">
      <xdr:nvSpPr>
        <xdr:cNvPr id="681" name="円/楕円 680"/>
        <xdr:cNvSpPr/>
      </xdr:nvSpPr>
      <xdr:spPr>
        <a:xfrm>
          <a:off x="12763500" y="164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82171</xdr:rowOff>
    </xdr:from>
    <xdr:ext cx="534377" cy="259045"/>
    <xdr:sp macro="" textlink="">
      <xdr:nvSpPr>
        <xdr:cNvPr id="682" name="テキスト ボックス 681"/>
        <xdr:cNvSpPr txBox="1"/>
      </xdr:nvSpPr>
      <xdr:spPr>
        <a:xfrm>
          <a:off x="12547111" y="1619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12581</xdr:rowOff>
    </xdr:from>
    <xdr:to>
      <xdr:col>31</xdr:col>
      <xdr:colOff>85725</xdr:colOff>
      <xdr:row>39</xdr:row>
      <xdr:rowOff>114181</xdr:rowOff>
    </xdr:to>
    <xdr:sp macro="" textlink="">
      <xdr:nvSpPr>
        <xdr:cNvPr id="717" name="フローチャート : 判断 716"/>
        <xdr:cNvSpPr/>
      </xdr:nvSpPr>
      <xdr:spPr>
        <a:xfrm>
          <a:off x="21272500" y="66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130708</xdr:rowOff>
    </xdr:from>
    <xdr:ext cx="469744" cy="259045"/>
    <xdr:sp macro="" textlink="">
      <xdr:nvSpPr>
        <xdr:cNvPr id="718" name="テキスト ボックス 717"/>
        <xdr:cNvSpPr txBox="1"/>
      </xdr:nvSpPr>
      <xdr:spPr>
        <a:xfrm>
          <a:off x="21088427" y="64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140531</xdr:rowOff>
    </xdr:from>
    <xdr:to>
      <xdr:col>29</xdr:col>
      <xdr:colOff>568325</xdr:colOff>
      <xdr:row>39</xdr:row>
      <xdr:rowOff>70681</xdr:rowOff>
    </xdr:to>
    <xdr:sp macro="" textlink="">
      <xdr:nvSpPr>
        <xdr:cNvPr id="720" name="フローチャート : 判断 719"/>
        <xdr:cNvSpPr/>
      </xdr:nvSpPr>
      <xdr:spPr>
        <a:xfrm>
          <a:off x="20383500" y="66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87208</xdr:rowOff>
    </xdr:from>
    <xdr:ext cx="469744" cy="259045"/>
    <xdr:sp macro="" textlink="">
      <xdr:nvSpPr>
        <xdr:cNvPr id="721" name="テキスト ボックス 720"/>
        <xdr:cNvSpPr txBox="1"/>
      </xdr:nvSpPr>
      <xdr:spPr>
        <a:xfrm>
          <a:off x="20199427" y="64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170151</xdr:rowOff>
    </xdr:from>
    <xdr:to>
      <xdr:col>28</xdr:col>
      <xdr:colOff>365125</xdr:colOff>
      <xdr:row>39</xdr:row>
      <xdr:rowOff>100301</xdr:rowOff>
    </xdr:to>
    <xdr:sp macro="" textlink="">
      <xdr:nvSpPr>
        <xdr:cNvPr id="723" name="フローチャート : 判断 722"/>
        <xdr:cNvSpPr/>
      </xdr:nvSpPr>
      <xdr:spPr>
        <a:xfrm>
          <a:off x="19494500" y="66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116828</xdr:rowOff>
    </xdr:from>
    <xdr:ext cx="469744" cy="259045"/>
    <xdr:sp macro="" textlink="">
      <xdr:nvSpPr>
        <xdr:cNvPr id="724" name="テキスト ボックス 723"/>
        <xdr:cNvSpPr txBox="1"/>
      </xdr:nvSpPr>
      <xdr:spPr>
        <a:xfrm>
          <a:off x="19310427" y="64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149773</xdr:rowOff>
    </xdr:from>
    <xdr:to>
      <xdr:col>27</xdr:col>
      <xdr:colOff>161925</xdr:colOff>
      <xdr:row>39</xdr:row>
      <xdr:rowOff>79923</xdr:rowOff>
    </xdr:to>
    <xdr:sp macro="" textlink="">
      <xdr:nvSpPr>
        <xdr:cNvPr id="725" name="フローチャート : 判断 724"/>
        <xdr:cNvSpPr/>
      </xdr:nvSpPr>
      <xdr:spPr>
        <a:xfrm>
          <a:off x="18605500" y="66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96450</xdr:rowOff>
    </xdr:from>
    <xdr:ext cx="469744" cy="259045"/>
    <xdr:sp macro="" textlink="">
      <xdr:nvSpPr>
        <xdr:cNvPr id="726" name="テキスト ボックス 725"/>
        <xdr:cNvSpPr txBox="1"/>
      </xdr:nvSpPr>
      <xdr:spPr>
        <a:xfrm>
          <a:off x="18421427" y="644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143878</xdr:rowOff>
    </xdr:from>
    <xdr:to>
      <xdr:col>31</xdr:col>
      <xdr:colOff>85725</xdr:colOff>
      <xdr:row>58</xdr:row>
      <xdr:rowOff>74028</xdr:rowOff>
    </xdr:to>
    <xdr:sp macro="" textlink="">
      <xdr:nvSpPr>
        <xdr:cNvPr id="772" name="フローチャート : 判断 771"/>
        <xdr:cNvSpPr/>
      </xdr:nvSpPr>
      <xdr:spPr>
        <a:xfrm>
          <a:off x="21272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90555</xdr:rowOff>
    </xdr:from>
    <xdr:ext cx="469744" cy="259045"/>
    <xdr:sp macro="" textlink="">
      <xdr:nvSpPr>
        <xdr:cNvPr id="773" name="テキスト ボックス 772"/>
        <xdr:cNvSpPr txBox="1"/>
      </xdr:nvSpPr>
      <xdr:spPr>
        <a:xfrm>
          <a:off x="21088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137249</xdr:rowOff>
    </xdr:from>
    <xdr:to>
      <xdr:col>29</xdr:col>
      <xdr:colOff>568325</xdr:colOff>
      <xdr:row>58</xdr:row>
      <xdr:rowOff>67399</xdr:rowOff>
    </xdr:to>
    <xdr:sp macro="" textlink="">
      <xdr:nvSpPr>
        <xdr:cNvPr id="775" name="フローチャート : 判断 774"/>
        <xdr:cNvSpPr/>
      </xdr:nvSpPr>
      <xdr:spPr>
        <a:xfrm>
          <a:off x="20383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83926</xdr:rowOff>
    </xdr:from>
    <xdr:ext cx="469744" cy="259045"/>
    <xdr:sp macro="" textlink="">
      <xdr:nvSpPr>
        <xdr:cNvPr id="776" name="テキスト ボックス 775"/>
        <xdr:cNvSpPr txBox="1"/>
      </xdr:nvSpPr>
      <xdr:spPr>
        <a:xfrm>
          <a:off x="20199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132814</xdr:rowOff>
    </xdr:from>
    <xdr:to>
      <xdr:col>28</xdr:col>
      <xdr:colOff>365125</xdr:colOff>
      <xdr:row>58</xdr:row>
      <xdr:rowOff>62964</xdr:rowOff>
    </xdr:to>
    <xdr:sp macro="" textlink="">
      <xdr:nvSpPr>
        <xdr:cNvPr id="778" name="フローチャート : 判断 777"/>
        <xdr:cNvSpPr/>
      </xdr:nvSpPr>
      <xdr:spPr>
        <a:xfrm>
          <a:off x="19494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79491</xdr:rowOff>
    </xdr:from>
    <xdr:ext cx="469744" cy="259045"/>
    <xdr:sp macro="" textlink="">
      <xdr:nvSpPr>
        <xdr:cNvPr id="779" name="テキスト ボックス 778"/>
        <xdr:cNvSpPr txBox="1"/>
      </xdr:nvSpPr>
      <xdr:spPr>
        <a:xfrm>
          <a:off x="19310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131831</xdr:rowOff>
    </xdr:from>
    <xdr:to>
      <xdr:col>27</xdr:col>
      <xdr:colOff>161925</xdr:colOff>
      <xdr:row>58</xdr:row>
      <xdr:rowOff>61981</xdr:rowOff>
    </xdr:to>
    <xdr:sp macro="" textlink="">
      <xdr:nvSpPr>
        <xdr:cNvPr id="780" name="フローチャート : 判断 779"/>
        <xdr:cNvSpPr/>
      </xdr:nvSpPr>
      <xdr:spPr>
        <a:xfrm>
          <a:off x="18605500" y="990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78508</xdr:rowOff>
    </xdr:from>
    <xdr:ext cx="469744" cy="259045"/>
    <xdr:sp macro="" textlink="">
      <xdr:nvSpPr>
        <xdr:cNvPr id="781" name="テキスト ボックス 780"/>
        <xdr:cNvSpPr txBox="1"/>
      </xdr:nvSpPr>
      <xdr:spPr>
        <a:xfrm>
          <a:off x="18421427" y="96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94542</xdr:rowOff>
    </xdr:from>
    <xdr:to>
      <xdr:col>32</xdr:col>
      <xdr:colOff>187325</xdr:colOff>
      <xdr:row>76</xdr:row>
      <xdr:rowOff>125403</xdr:rowOff>
    </xdr:to>
    <xdr:cxnSp macro="">
      <xdr:nvCxnSpPr>
        <xdr:cNvPr id="829" name="直線コネクタ 828"/>
        <xdr:cNvCxnSpPr/>
      </xdr:nvCxnSpPr>
      <xdr:spPr>
        <a:xfrm flipV="1">
          <a:off x="21323300" y="13124742"/>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122279</xdr:rowOff>
    </xdr:from>
    <xdr:to>
      <xdr:col>31</xdr:col>
      <xdr:colOff>34925</xdr:colOff>
      <xdr:row>76</xdr:row>
      <xdr:rowOff>125403</xdr:rowOff>
    </xdr:to>
    <xdr:cxnSp macro="">
      <xdr:nvCxnSpPr>
        <xdr:cNvPr id="832" name="直線コネクタ 831"/>
        <xdr:cNvCxnSpPr/>
      </xdr:nvCxnSpPr>
      <xdr:spPr>
        <a:xfrm>
          <a:off x="20434300" y="1315247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74022</xdr:rowOff>
    </xdr:from>
    <xdr:to>
      <xdr:col>31</xdr:col>
      <xdr:colOff>85725</xdr:colOff>
      <xdr:row>76</xdr:row>
      <xdr:rowOff>4172</xdr:rowOff>
    </xdr:to>
    <xdr:sp macro="" textlink="">
      <xdr:nvSpPr>
        <xdr:cNvPr id="833" name="フローチャート : 判断 832"/>
        <xdr:cNvSpPr/>
      </xdr:nvSpPr>
      <xdr:spPr>
        <a:xfrm>
          <a:off x="21272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20699</xdr:rowOff>
    </xdr:from>
    <xdr:ext cx="534377" cy="259045"/>
    <xdr:sp macro="" textlink="">
      <xdr:nvSpPr>
        <xdr:cNvPr id="834" name="テキスト ボックス 833"/>
        <xdr:cNvSpPr txBox="1"/>
      </xdr:nvSpPr>
      <xdr:spPr>
        <a:xfrm>
          <a:off x="21056111" y="127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122279</xdr:rowOff>
    </xdr:from>
    <xdr:to>
      <xdr:col>29</xdr:col>
      <xdr:colOff>517525</xdr:colOff>
      <xdr:row>76</xdr:row>
      <xdr:rowOff>144235</xdr:rowOff>
    </xdr:to>
    <xdr:cxnSp macro="">
      <xdr:nvCxnSpPr>
        <xdr:cNvPr id="835" name="直線コネクタ 834"/>
        <xdr:cNvCxnSpPr/>
      </xdr:nvCxnSpPr>
      <xdr:spPr>
        <a:xfrm flipV="1">
          <a:off x="19545300" y="13152479"/>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102188</xdr:rowOff>
    </xdr:from>
    <xdr:to>
      <xdr:col>29</xdr:col>
      <xdr:colOff>568325</xdr:colOff>
      <xdr:row>76</xdr:row>
      <xdr:rowOff>32338</xdr:rowOff>
    </xdr:to>
    <xdr:sp macro="" textlink="">
      <xdr:nvSpPr>
        <xdr:cNvPr id="836" name="フローチャート : 判断 835"/>
        <xdr:cNvSpPr/>
      </xdr:nvSpPr>
      <xdr:spPr>
        <a:xfrm>
          <a:off x="20383500" y="1296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48865</xdr:rowOff>
    </xdr:from>
    <xdr:ext cx="534377" cy="259045"/>
    <xdr:sp macro="" textlink="">
      <xdr:nvSpPr>
        <xdr:cNvPr id="837" name="テキスト ボックス 836"/>
        <xdr:cNvSpPr txBox="1"/>
      </xdr:nvSpPr>
      <xdr:spPr>
        <a:xfrm>
          <a:off x="20167111" y="127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144235</xdr:rowOff>
    </xdr:from>
    <xdr:to>
      <xdr:col>28</xdr:col>
      <xdr:colOff>314325</xdr:colOff>
      <xdr:row>76</xdr:row>
      <xdr:rowOff>151816</xdr:rowOff>
    </xdr:to>
    <xdr:cxnSp macro="">
      <xdr:nvCxnSpPr>
        <xdr:cNvPr id="838" name="直線コネクタ 837"/>
        <xdr:cNvCxnSpPr/>
      </xdr:nvCxnSpPr>
      <xdr:spPr>
        <a:xfrm flipV="1">
          <a:off x="18656300" y="1317443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116608</xdr:rowOff>
    </xdr:from>
    <xdr:to>
      <xdr:col>28</xdr:col>
      <xdr:colOff>365125</xdr:colOff>
      <xdr:row>76</xdr:row>
      <xdr:rowOff>46758</xdr:rowOff>
    </xdr:to>
    <xdr:sp macro="" textlink="">
      <xdr:nvSpPr>
        <xdr:cNvPr id="839" name="フローチャート : 判断 838"/>
        <xdr:cNvSpPr/>
      </xdr:nvSpPr>
      <xdr:spPr>
        <a:xfrm>
          <a:off x="19494500" y="1297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63285</xdr:rowOff>
    </xdr:from>
    <xdr:ext cx="534377" cy="259045"/>
    <xdr:sp macro="" textlink="">
      <xdr:nvSpPr>
        <xdr:cNvPr id="840" name="テキスト ボックス 839"/>
        <xdr:cNvSpPr txBox="1"/>
      </xdr:nvSpPr>
      <xdr:spPr>
        <a:xfrm>
          <a:off x="19278111" y="1275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115818</xdr:rowOff>
    </xdr:from>
    <xdr:to>
      <xdr:col>27</xdr:col>
      <xdr:colOff>161925</xdr:colOff>
      <xdr:row>76</xdr:row>
      <xdr:rowOff>45968</xdr:rowOff>
    </xdr:to>
    <xdr:sp macro="" textlink="">
      <xdr:nvSpPr>
        <xdr:cNvPr id="841" name="フローチャート : 判断 840"/>
        <xdr:cNvSpPr/>
      </xdr:nvSpPr>
      <xdr:spPr>
        <a:xfrm>
          <a:off x="18605500" y="129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62495</xdr:rowOff>
    </xdr:from>
    <xdr:ext cx="534377" cy="259045"/>
    <xdr:sp macro="" textlink="">
      <xdr:nvSpPr>
        <xdr:cNvPr id="842" name="テキスト ボックス 841"/>
        <xdr:cNvSpPr txBox="1"/>
      </xdr:nvSpPr>
      <xdr:spPr>
        <a:xfrm>
          <a:off x="18389111" y="127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43742</xdr:rowOff>
    </xdr:from>
    <xdr:to>
      <xdr:col>32</xdr:col>
      <xdr:colOff>238125</xdr:colOff>
      <xdr:row>76</xdr:row>
      <xdr:rowOff>145342</xdr:rowOff>
    </xdr:to>
    <xdr:sp macro="" textlink="">
      <xdr:nvSpPr>
        <xdr:cNvPr id="848" name="円/楕円 847"/>
        <xdr:cNvSpPr/>
      </xdr:nvSpPr>
      <xdr:spPr>
        <a:xfrm>
          <a:off x="22110700" y="130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22169</xdr:rowOff>
    </xdr:from>
    <xdr:ext cx="534377" cy="259045"/>
    <xdr:sp macro="" textlink="">
      <xdr:nvSpPr>
        <xdr:cNvPr id="849" name="繰出金該当値テキスト"/>
        <xdr:cNvSpPr txBox="1"/>
      </xdr:nvSpPr>
      <xdr:spPr>
        <a:xfrm>
          <a:off x="22212300" y="13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74603</xdr:rowOff>
    </xdr:from>
    <xdr:to>
      <xdr:col>31</xdr:col>
      <xdr:colOff>85725</xdr:colOff>
      <xdr:row>77</xdr:row>
      <xdr:rowOff>4753</xdr:rowOff>
    </xdr:to>
    <xdr:sp macro="" textlink="">
      <xdr:nvSpPr>
        <xdr:cNvPr id="850" name="円/楕円 849"/>
        <xdr:cNvSpPr/>
      </xdr:nvSpPr>
      <xdr:spPr>
        <a:xfrm>
          <a:off x="21272500" y="1310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167330</xdr:rowOff>
    </xdr:from>
    <xdr:ext cx="534377" cy="259045"/>
    <xdr:sp macro="" textlink="">
      <xdr:nvSpPr>
        <xdr:cNvPr id="851" name="テキスト ボックス 850"/>
        <xdr:cNvSpPr txBox="1"/>
      </xdr:nvSpPr>
      <xdr:spPr>
        <a:xfrm>
          <a:off x="21056111" y="1319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71479</xdr:rowOff>
    </xdr:from>
    <xdr:to>
      <xdr:col>29</xdr:col>
      <xdr:colOff>568325</xdr:colOff>
      <xdr:row>77</xdr:row>
      <xdr:rowOff>1629</xdr:rowOff>
    </xdr:to>
    <xdr:sp macro="" textlink="">
      <xdr:nvSpPr>
        <xdr:cNvPr id="852" name="円/楕円 851"/>
        <xdr:cNvSpPr/>
      </xdr:nvSpPr>
      <xdr:spPr>
        <a:xfrm>
          <a:off x="20383500" y="131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164206</xdr:rowOff>
    </xdr:from>
    <xdr:ext cx="534377" cy="259045"/>
    <xdr:sp macro="" textlink="">
      <xdr:nvSpPr>
        <xdr:cNvPr id="853" name="テキスト ボックス 852"/>
        <xdr:cNvSpPr txBox="1"/>
      </xdr:nvSpPr>
      <xdr:spPr>
        <a:xfrm>
          <a:off x="20167111" y="1319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93435</xdr:rowOff>
    </xdr:from>
    <xdr:to>
      <xdr:col>28</xdr:col>
      <xdr:colOff>365125</xdr:colOff>
      <xdr:row>77</xdr:row>
      <xdr:rowOff>23585</xdr:rowOff>
    </xdr:to>
    <xdr:sp macro="" textlink="">
      <xdr:nvSpPr>
        <xdr:cNvPr id="854" name="円/楕円 853"/>
        <xdr:cNvSpPr/>
      </xdr:nvSpPr>
      <xdr:spPr>
        <a:xfrm>
          <a:off x="19494500" y="131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14712</xdr:rowOff>
    </xdr:from>
    <xdr:ext cx="534377" cy="259045"/>
    <xdr:sp macro="" textlink="">
      <xdr:nvSpPr>
        <xdr:cNvPr id="855" name="テキスト ボックス 854"/>
        <xdr:cNvSpPr txBox="1"/>
      </xdr:nvSpPr>
      <xdr:spPr>
        <a:xfrm>
          <a:off x="19278111" y="1321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101016</xdr:rowOff>
    </xdr:from>
    <xdr:to>
      <xdr:col>27</xdr:col>
      <xdr:colOff>161925</xdr:colOff>
      <xdr:row>77</xdr:row>
      <xdr:rowOff>31166</xdr:rowOff>
    </xdr:to>
    <xdr:sp macro="" textlink="">
      <xdr:nvSpPr>
        <xdr:cNvPr id="856" name="円/楕円 855"/>
        <xdr:cNvSpPr/>
      </xdr:nvSpPr>
      <xdr:spPr>
        <a:xfrm>
          <a:off x="18605500" y="131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22293</xdr:rowOff>
    </xdr:from>
    <xdr:ext cx="534377" cy="259045"/>
    <xdr:sp macro="" textlink="">
      <xdr:nvSpPr>
        <xdr:cNvPr id="857" name="テキスト ボックス 856"/>
        <xdr:cNvSpPr txBox="1"/>
      </xdr:nvSpPr>
      <xdr:spPr>
        <a:xfrm>
          <a:off x="18389111" y="132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188,029</a:t>
          </a:r>
          <a:r>
            <a:rPr kumimoji="1" lang="ja-JP" altLang="en-US" sz="1300">
              <a:latin typeface="ＭＳ Ｐゴシック"/>
            </a:rPr>
            <a:t>円となっており、類似団体と比較して一人当たりコストが高い状況になっている。これは、幼保一体化施設整備事業によるものである。今後においても、「九重町過疎地域自立促進計画」に基づく普通建設事業が予定されているので、事業の選択と集中を行い、財政状況を勘案しながら、事業を実施していく必要がある。</a:t>
          </a:r>
          <a:endParaRPr kumimoji="1" lang="en-US" altLang="ja-JP" sz="1300">
            <a:latin typeface="ＭＳ Ｐゴシック"/>
          </a:endParaRPr>
        </a:p>
        <a:p>
          <a:pPr eaLnBrk="1" fontAlgn="auto" latinLnBrk="0" hangingPunct="1"/>
          <a:r>
            <a:rPr kumimoji="1" lang="ja-JP" altLang="en-US" sz="1300">
              <a:latin typeface="ＭＳ Ｐゴシック"/>
            </a:rPr>
            <a:t>　物件費が増加傾向にあり、類似団体と比較して一人当たりコストが高い状況が続いている。これは</a:t>
          </a:r>
          <a:r>
            <a:rPr kumimoji="1" lang="ja-JP" altLang="ja-JP" sz="1300">
              <a:solidFill>
                <a:schemeClr val="dk1"/>
              </a:solidFill>
              <a:effectLst/>
              <a:latin typeface="+mn-lt"/>
              <a:ea typeface="+mn-ea"/>
              <a:cs typeface="+mn-cs"/>
            </a:rPr>
            <a:t>民間委託、業務の電子化等により委託料が増大</a:t>
          </a:r>
          <a:r>
            <a:rPr kumimoji="1" lang="ja-JP" altLang="en-US" sz="1300">
              <a:solidFill>
                <a:schemeClr val="dk1"/>
              </a:solidFill>
              <a:effectLst/>
              <a:latin typeface="+mn-lt"/>
              <a:ea typeface="+mn-ea"/>
              <a:cs typeface="+mn-cs"/>
            </a:rPr>
            <a:t>しているためである。今後においては</a:t>
          </a:r>
          <a:r>
            <a:rPr kumimoji="1" lang="ja-JP" altLang="ja-JP" sz="1300">
              <a:solidFill>
                <a:schemeClr val="dk1"/>
              </a:solidFill>
              <a:effectLst/>
              <a:latin typeface="+mn-lt"/>
              <a:ea typeface="+mn-ea"/>
              <a:cs typeface="+mn-cs"/>
            </a:rPr>
            <a:t>事業の見直しを行うとともに徹底した歳出削減に努める。</a:t>
          </a:r>
          <a:r>
            <a:rPr kumimoji="1" lang="ja-JP" altLang="en-US" sz="1300">
              <a:solidFill>
                <a:schemeClr val="dk1"/>
              </a:solidFill>
              <a:effectLst/>
              <a:latin typeface="+mn-lt"/>
              <a:ea typeface="+mn-ea"/>
              <a:cs typeface="+mn-cs"/>
            </a:rPr>
            <a:t>また、子育て環境及び教育環境の充実に努めているため、</a:t>
          </a:r>
          <a:r>
            <a:rPr kumimoji="1" lang="ja-JP" altLang="ja-JP" sz="1300">
              <a:solidFill>
                <a:schemeClr val="dk1"/>
              </a:solidFill>
              <a:effectLst/>
              <a:latin typeface="+mn-lt"/>
              <a:ea typeface="+mn-ea"/>
              <a:cs typeface="+mn-cs"/>
            </a:rPr>
            <a:t>保育時間の延長</a:t>
          </a:r>
          <a:r>
            <a:rPr kumimoji="1" lang="ja-JP" altLang="en-US" sz="1300">
              <a:solidFill>
                <a:schemeClr val="dk1"/>
              </a:solidFill>
              <a:effectLst/>
              <a:latin typeface="+mn-lt"/>
              <a:ea typeface="+mn-ea"/>
              <a:cs typeface="+mn-cs"/>
            </a:rPr>
            <a:t>による保育士賃金の増、</a:t>
          </a:r>
          <a:r>
            <a:rPr kumimoji="1" lang="ja-JP" altLang="ja-JP" sz="1300">
              <a:solidFill>
                <a:schemeClr val="dk1"/>
              </a:solidFill>
              <a:effectLst/>
              <a:latin typeface="+mn-lt"/>
              <a:ea typeface="+mn-ea"/>
              <a:cs typeface="+mn-cs"/>
            </a:rPr>
            <a:t>小中学校の支援教諭の増等により賃金が増加したこと</a:t>
          </a:r>
          <a:r>
            <a:rPr kumimoji="1" lang="ja-JP" altLang="en-US" sz="1300">
              <a:solidFill>
                <a:schemeClr val="dk1"/>
              </a:solidFill>
              <a:effectLst/>
              <a:latin typeface="+mn-lt"/>
              <a:ea typeface="+mn-ea"/>
              <a:cs typeface="+mn-cs"/>
            </a:rPr>
            <a:t>も物件費が増加している要因</a:t>
          </a:r>
          <a:r>
            <a:rPr kumimoji="1" lang="ja-JP" altLang="ja-JP" sz="1300">
              <a:solidFill>
                <a:schemeClr val="dk1"/>
              </a:solidFill>
              <a:effectLst/>
              <a:latin typeface="+mn-lt"/>
              <a:ea typeface="+mn-ea"/>
              <a:cs typeface="+mn-cs"/>
            </a:rPr>
            <a:t>である。</a:t>
          </a:r>
          <a:endParaRPr lang="ja-JP" altLang="ja-JP" sz="1300">
            <a:effectLst/>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10,099
10,056
271.37
8,489,772
8,031,680
379,529
4,161,777
6,737,015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20955</xdr:rowOff>
    </xdr:from>
    <xdr:to>
      <xdr:col>6</xdr:col>
      <xdr:colOff>511175</xdr:colOff>
      <xdr:row>36</xdr:row>
      <xdr:rowOff>107442</xdr:rowOff>
    </xdr:to>
    <xdr:cxnSp macro="">
      <xdr:nvCxnSpPr>
        <xdr:cNvPr id="61" name="直線コネクタ 60"/>
        <xdr:cNvCxnSpPr/>
      </xdr:nvCxnSpPr>
      <xdr:spPr>
        <a:xfrm flipV="1">
          <a:off x="3797300" y="6193155"/>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88138</xdr:rowOff>
    </xdr:from>
    <xdr:to>
      <xdr:col>5</xdr:col>
      <xdr:colOff>358775</xdr:colOff>
      <xdr:row>36</xdr:row>
      <xdr:rowOff>107442</xdr:rowOff>
    </xdr:to>
    <xdr:cxnSp macro="">
      <xdr:nvCxnSpPr>
        <xdr:cNvPr id="64" name="直線コネクタ 63"/>
        <xdr:cNvCxnSpPr/>
      </xdr:nvCxnSpPr>
      <xdr:spPr>
        <a:xfrm>
          <a:off x="2908300" y="6088888"/>
          <a:ext cx="889000" cy="1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65" name="フローチャート : 判断 64"/>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53357</xdr:rowOff>
    </xdr:from>
    <xdr:ext cx="469744" cy="259045"/>
    <xdr:sp macro="" textlink="">
      <xdr:nvSpPr>
        <xdr:cNvPr id="66" name="テキスト ボックス 65"/>
        <xdr:cNvSpPr txBox="1"/>
      </xdr:nvSpPr>
      <xdr:spPr>
        <a:xfrm>
          <a:off x="3562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88138</xdr:rowOff>
    </xdr:from>
    <xdr:to>
      <xdr:col>4</xdr:col>
      <xdr:colOff>155575</xdr:colOff>
      <xdr:row>36</xdr:row>
      <xdr:rowOff>105664</xdr:rowOff>
    </xdr:to>
    <xdr:cxnSp macro="">
      <xdr:nvCxnSpPr>
        <xdr:cNvPr id="67" name="直線コネクタ 66"/>
        <xdr:cNvCxnSpPr/>
      </xdr:nvCxnSpPr>
      <xdr:spPr>
        <a:xfrm flipV="1">
          <a:off x="2019300" y="6088888"/>
          <a:ext cx="889000" cy="1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145034</xdr:rowOff>
    </xdr:from>
    <xdr:to>
      <xdr:col>4</xdr:col>
      <xdr:colOff>206375</xdr:colOff>
      <xdr:row>38</xdr:row>
      <xdr:rowOff>75185</xdr:rowOff>
    </xdr:to>
    <xdr:sp macro="" textlink="">
      <xdr:nvSpPr>
        <xdr:cNvPr id="68" name="フローチャート : 判断 67"/>
        <xdr:cNvSpPr/>
      </xdr:nvSpPr>
      <xdr:spPr>
        <a:xfrm>
          <a:off x="2857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66311</xdr:rowOff>
    </xdr:from>
    <xdr:ext cx="469744" cy="259045"/>
    <xdr:sp macro="" textlink="">
      <xdr:nvSpPr>
        <xdr:cNvPr id="69" name="テキスト ボックス 68"/>
        <xdr:cNvSpPr txBox="1"/>
      </xdr:nvSpPr>
      <xdr:spPr>
        <a:xfrm>
          <a:off x="2673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144018</xdr:rowOff>
    </xdr:from>
    <xdr:to>
      <xdr:col>2</xdr:col>
      <xdr:colOff>638175</xdr:colOff>
      <xdr:row>36</xdr:row>
      <xdr:rowOff>105664</xdr:rowOff>
    </xdr:to>
    <xdr:cxnSp macro="">
      <xdr:nvCxnSpPr>
        <xdr:cNvPr id="70" name="直線コネクタ 69"/>
        <xdr:cNvCxnSpPr/>
      </xdr:nvCxnSpPr>
      <xdr:spPr>
        <a:xfrm>
          <a:off x="1130300" y="6144768"/>
          <a:ext cx="889000" cy="1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123571</xdr:rowOff>
    </xdr:from>
    <xdr:to>
      <xdr:col>3</xdr:col>
      <xdr:colOff>3175</xdr:colOff>
      <xdr:row>38</xdr:row>
      <xdr:rowOff>53721</xdr:rowOff>
    </xdr:to>
    <xdr:sp macro="" textlink="">
      <xdr:nvSpPr>
        <xdr:cNvPr id="71" name="フローチャート : 判断 70"/>
        <xdr:cNvSpPr/>
      </xdr:nvSpPr>
      <xdr:spPr>
        <a:xfrm>
          <a:off x="1968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44848</xdr:rowOff>
    </xdr:from>
    <xdr:ext cx="469744" cy="259045"/>
    <xdr:sp macro="" textlink="">
      <xdr:nvSpPr>
        <xdr:cNvPr id="72" name="テキスト ボックス 71"/>
        <xdr:cNvSpPr txBox="1"/>
      </xdr:nvSpPr>
      <xdr:spPr>
        <a:xfrm>
          <a:off x="1784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25400</xdr:rowOff>
    </xdr:from>
    <xdr:to>
      <xdr:col>1</xdr:col>
      <xdr:colOff>485775</xdr:colOff>
      <xdr:row>37</xdr:row>
      <xdr:rowOff>127000</xdr:rowOff>
    </xdr:to>
    <xdr:sp macro="" textlink="">
      <xdr:nvSpPr>
        <xdr:cNvPr id="73" name="フローチャート : 判断 72"/>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118127</xdr:rowOff>
    </xdr:from>
    <xdr:ext cx="469744" cy="259045"/>
    <xdr:sp macro="" textlink="">
      <xdr:nvSpPr>
        <xdr:cNvPr id="74" name="テキスト ボックス 73"/>
        <xdr:cNvSpPr txBox="1"/>
      </xdr:nvSpPr>
      <xdr:spPr>
        <a:xfrm>
          <a:off x="895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141605</xdr:rowOff>
    </xdr:from>
    <xdr:to>
      <xdr:col>6</xdr:col>
      <xdr:colOff>561975</xdr:colOff>
      <xdr:row>36</xdr:row>
      <xdr:rowOff>71755</xdr:rowOff>
    </xdr:to>
    <xdr:sp macro="" textlink="">
      <xdr:nvSpPr>
        <xdr:cNvPr id="80" name="円/楕円 79"/>
        <xdr:cNvSpPr/>
      </xdr:nvSpPr>
      <xdr:spPr>
        <a:xfrm>
          <a:off x="4584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120032</xdr:rowOff>
    </xdr:from>
    <xdr:ext cx="534377" cy="259045"/>
    <xdr:sp macro="" textlink="">
      <xdr:nvSpPr>
        <xdr:cNvPr id="81" name="議会費該当値テキスト"/>
        <xdr:cNvSpPr txBox="1"/>
      </xdr:nvSpPr>
      <xdr:spPr>
        <a:xfrm>
          <a:off x="4686300" y="61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56642</xdr:rowOff>
    </xdr:from>
    <xdr:to>
      <xdr:col>5</xdr:col>
      <xdr:colOff>409575</xdr:colOff>
      <xdr:row>36</xdr:row>
      <xdr:rowOff>158242</xdr:rowOff>
    </xdr:to>
    <xdr:sp macro="" textlink="">
      <xdr:nvSpPr>
        <xdr:cNvPr id="82" name="円/楕円 81"/>
        <xdr:cNvSpPr/>
      </xdr:nvSpPr>
      <xdr:spPr>
        <a:xfrm>
          <a:off x="3746500" y="62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3319</xdr:rowOff>
    </xdr:from>
    <xdr:ext cx="469744" cy="259045"/>
    <xdr:sp macro="" textlink="">
      <xdr:nvSpPr>
        <xdr:cNvPr id="83" name="テキスト ボックス 82"/>
        <xdr:cNvSpPr txBox="1"/>
      </xdr:nvSpPr>
      <xdr:spPr>
        <a:xfrm>
          <a:off x="3562427"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37338</xdr:rowOff>
    </xdr:from>
    <xdr:to>
      <xdr:col>4</xdr:col>
      <xdr:colOff>206375</xdr:colOff>
      <xdr:row>35</xdr:row>
      <xdr:rowOff>138938</xdr:rowOff>
    </xdr:to>
    <xdr:sp macro="" textlink="">
      <xdr:nvSpPr>
        <xdr:cNvPr id="84" name="円/楕円 83"/>
        <xdr:cNvSpPr/>
      </xdr:nvSpPr>
      <xdr:spPr>
        <a:xfrm>
          <a:off x="28575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155465</xdr:rowOff>
    </xdr:from>
    <xdr:ext cx="534377" cy="259045"/>
    <xdr:sp macro="" textlink="">
      <xdr:nvSpPr>
        <xdr:cNvPr id="85" name="テキスト ボックス 84"/>
        <xdr:cNvSpPr txBox="1"/>
      </xdr:nvSpPr>
      <xdr:spPr>
        <a:xfrm>
          <a:off x="2641111" y="58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54864</xdr:rowOff>
    </xdr:from>
    <xdr:to>
      <xdr:col>3</xdr:col>
      <xdr:colOff>3175</xdr:colOff>
      <xdr:row>36</xdr:row>
      <xdr:rowOff>156464</xdr:rowOff>
    </xdr:to>
    <xdr:sp macro="" textlink="">
      <xdr:nvSpPr>
        <xdr:cNvPr id="86" name="円/楕円 85"/>
        <xdr:cNvSpPr/>
      </xdr:nvSpPr>
      <xdr:spPr>
        <a:xfrm>
          <a:off x="1968500" y="62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1541</xdr:rowOff>
    </xdr:from>
    <xdr:ext cx="469744" cy="259045"/>
    <xdr:sp macro="" textlink="">
      <xdr:nvSpPr>
        <xdr:cNvPr id="87" name="テキスト ボックス 86"/>
        <xdr:cNvSpPr txBox="1"/>
      </xdr:nvSpPr>
      <xdr:spPr>
        <a:xfrm>
          <a:off x="1784427" y="60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93218</xdr:rowOff>
    </xdr:from>
    <xdr:to>
      <xdr:col>1</xdr:col>
      <xdr:colOff>485775</xdr:colOff>
      <xdr:row>36</xdr:row>
      <xdr:rowOff>23368</xdr:rowOff>
    </xdr:to>
    <xdr:sp macro="" textlink="">
      <xdr:nvSpPr>
        <xdr:cNvPr id="88" name="円/楕円 87"/>
        <xdr:cNvSpPr/>
      </xdr:nvSpPr>
      <xdr:spPr>
        <a:xfrm>
          <a:off x="1079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39895</xdr:rowOff>
    </xdr:from>
    <xdr:ext cx="534377" cy="259045"/>
    <xdr:sp macro="" textlink="">
      <xdr:nvSpPr>
        <xdr:cNvPr id="89" name="テキスト ボックス 88"/>
        <xdr:cNvSpPr txBox="1"/>
      </xdr:nvSpPr>
      <xdr:spPr>
        <a:xfrm>
          <a:off x="863111" y="586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11377</xdr:rowOff>
    </xdr:from>
    <xdr:to>
      <xdr:col>6</xdr:col>
      <xdr:colOff>511175</xdr:colOff>
      <xdr:row>56</xdr:row>
      <xdr:rowOff>42261</xdr:rowOff>
    </xdr:to>
    <xdr:cxnSp macro="">
      <xdr:nvCxnSpPr>
        <xdr:cNvPr id="120" name="直線コネクタ 119"/>
        <xdr:cNvCxnSpPr/>
      </xdr:nvCxnSpPr>
      <xdr:spPr>
        <a:xfrm>
          <a:off x="3797300" y="9612577"/>
          <a:ext cx="8382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11377</xdr:rowOff>
    </xdr:from>
    <xdr:to>
      <xdr:col>5</xdr:col>
      <xdr:colOff>358775</xdr:colOff>
      <xdr:row>56</xdr:row>
      <xdr:rowOff>54077</xdr:rowOff>
    </xdr:to>
    <xdr:cxnSp macro="">
      <xdr:nvCxnSpPr>
        <xdr:cNvPr id="123" name="直線コネクタ 122"/>
        <xdr:cNvCxnSpPr/>
      </xdr:nvCxnSpPr>
      <xdr:spPr>
        <a:xfrm flipV="1">
          <a:off x="2908300" y="9612577"/>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27870</xdr:rowOff>
    </xdr:from>
    <xdr:to>
      <xdr:col>5</xdr:col>
      <xdr:colOff>409575</xdr:colOff>
      <xdr:row>57</xdr:row>
      <xdr:rowOff>129470</xdr:rowOff>
    </xdr:to>
    <xdr:sp macro="" textlink="">
      <xdr:nvSpPr>
        <xdr:cNvPr id="124" name="フローチャート : 判断 123"/>
        <xdr:cNvSpPr/>
      </xdr:nvSpPr>
      <xdr:spPr>
        <a:xfrm>
          <a:off x="3746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120597</xdr:rowOff>
    </xdr:from>
    <xdr:ext cx="599010" cy="259045"/>
    <xdr:sp macro="" textlink="">
      <xdr:nvSpPr>
        <xdr:cNvPr id="125" name="テキスト ボックス 124"/>
        <xdr:cNvSpPr txBox="1"/>
      </xdr:nvSpPr>
      <xdr:spPr>
        <a:xfrm>
          <a:off x="3497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54077</xdr:rowOff>
    </xdr:from>
    <xdr:to>
      <xdr:col>4</xdr:col>
      <xdr:colOff>155575</xdr:colOff>
      <xdr:row>56</xdr:row>
      <xdr:rowOff>114016</xdr:rowOff>
    </xdr:to>
    <xdr:cxnSp macro="">
      <xdr:nvCxnSpPr>
        <xdr:cNvPr id="126" name="直線コネクタ 125"/>
        <xdr:cNvCxnSpPr/>
      </xdr:nvCxnSpPr>
      <xdr:spPr>
        <a:xfrm flipV="1">
          <a:off x="2019300" y="9655277"/>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19889</xdr:rowOff>
    </xdr:from>
    <xdr:to>
      <xdr:col>4</xdr:col>
      <xdr:colOff>206375</xdr:colOff>
      <xdr:row>57</xdr:row>
      <xdr:rowOff>121489</xdr:rowOff>
    </xdr:to>
    <xdr:sp macro="" textlink="">
      <xdr:nvSpPr>
        <xdr:cNvPr id="127" name="フローチャート : 判断 126"/>
        <xdr:cNvSpPr/>
      </xdr:nvSpPr>
      <xdr:spPr>
        <a:xfrm>
          <a:off x="2857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112616</xdr:rowOff>
    </xdr:from>
    <xdr:ext cx="599010" cy="259045"/>
    <xdr:sp macro="" textlink="">
      <xdr:nvSpPr>
        <xdr:cNvPr id="128" name="テキスト ボックス 127"/>
        <xdr:cNvSpPr txBox="1"/>
      </xdr:nvSpPr>
      <xdr:spPr>
        <a:xfrm>
          <a:off x="2608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87579</xdr:rowOff>
    </xdr:from>
    <xdr:to>
      <xdr:col>2</xdr:col>
      <xdr:colOff>638175</xdr:colOff>
      <xdr:row>56</xdr:row>
      <xdr:rowOff>114016</xdr:rowOff>
    </xdr:to>
    <xdr:cxnSp macro="">
      <xdr:nvCxnSpPr>
        <xdr:cNvPr id="129" name="直線コネクタ 128"/>
        <xdr:cNvCxnSpPr/>
      </xdr:nvCxnSpPr>
      <xdr:spPr>
        <a:xfrm>
          <a:off x="1130300" y="9688779"/>
          <a:ext cx="889000" cy="2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56331</xdr:rowOff>
    </xdr:from>
    <xdr:to>
      <xdr:col>3</xdr:col>
      <xdr:colOff>3175</xdr:colOff>
      <xdr:row>57</xdr:row>
      <xdr:rowOff>157931</xdr:rowOff>
    </xdr:to>
    <xdr:sp macro="" textlink="">
      <xdr:nvSpPr>
        <xdr:cNvPr id="130" name="フローチャート : 判断 129"/>
        <xdr:cNvSpPr/>
      </xdr:nvSpPr>
      <xdr:spPr>
        <a:xfrm>
          <a:off x="1968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149058</xdr:rowOff>
    </xdr:from>
    <xdr:ext cx="599010" cy="259045"/>
    <xdr:sp macro="" textlink="">
      <xdr:nvSpPr>
        <xdr:cNvPr id="131" name="テキスト ボックス 130"/>
        <xdr:cNvSpPr txBox="1"/>
      </xdr:nvSpPr>
      <xdr:spPr>
        <a:xfrm>
          <a:off x="1719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43337</xdr:rowOff>
    </xdr:from>
    <xdr:to>
      <xdr:col>1</xdr:col>
      <xdr:colOff>485775</xdr:colOff>
      <xdr:row>57</xdr:row>
      <xdr:rowOff>144937</xdr:rowOff>
    </xdr:to>
    <xdr:sp macro="" textlink="">
      <xdr:nvSpPr>
        <xdr:cNvPr id="132" name="フローチャート : 判断 131"/>
        <xdr:cNvSpPr/>
      </xdr:nvSpPr>
      <xdr:spPr>
        <a:xfrm>
          <a:off x="1079500" y="981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136064</xdr:rowOff>
    </xdr:from>
    <xdr:ext cx="599010" cy="259045"/>
    <xdr:sp macro="" textlink="">
      <xdr:nvSpPr>
        <xdr:cNvPr id="133" name="テキスト ボックス 132"/>
        <xdr:cNvSpPr txBox="1"/>
      </xdr:nvSpPr>
      <xdr:spPr>
        <a:xfrm>
          <a:off x="830794" y="99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162911</xdr:rowOff>
    </xdr:from>
    <xdr:to>
      <xdr:col>6</xdr:col>
      <xdr:colOff>561975</xdr:colOff>
      <xdr:row>56</xdr:row>
      <xdr:rowOff>93061</xdr:rowOff>
    </xdr:to>
    <xdr:sp macro="" textlink="">
      <xdr:nvSpPr>
        <xdr:cNvPr id="139" name="円/楕円 138"/>
        <xdr:cNvSpPr/>
      </xdr:nvSpPr>
      <xdr:spPr>
        <a:xfrm>
          <a:off x="4584700" y="9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14338</xdr:rowOff>
    </xdr:from>
    <xdr:ext cx="599010" cy="259045"/>
    <xdr:sp macro="" textlink="">
      <xdr:nvSpPr>
        <xdr:cNvPr id="140" name="総務費該当値テキスト"/>
        <xdr:cNvSpPr txBox="1"/>
      </xdr:nvSpPr>
      <xdr:spPr>
        <a:xfrm>
          <a:off x="4686300" y="944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174,837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132027</xdr:rowOff>
    </xdr:from>
    <xdr:to>
      <xdr:col>5</xdr:col>
      <xdr:colOff>409575</xdr:colOff>
      <xdr:row>56</xdr:row>
      <xdr:rowOff>62177</xdr:rowOff>
    </xdr:to>
    <xdr:sp macro="" textlink="">
      <xdr:nvSpPr>
        <xdr:cNvPr id="141" name="円/楕円 140"/>
        <xdr:cNvSpPr/>
      </xdr:nvSpPr>
      <xdr:spPr>
        <a:xfrm>
          <a:off x="3746500" y="95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78704</xdr:rowOff>
    </xdr:from>
    <xdr:ext cx="599010" cy="259045"/>
    <xdr:sp macro="" textlink="">
      <xdr:nvSpPr>
        <xdr:cNvPr id="142" name="テキスト ボックス 141"/>
        <xdr:cNvSpPr txBox="1"/>
      </xdr:nvSpPr>
      <xdr:spPr>
        <a:xfrm>
          <a:off x="3497794" y="933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3277</xdr:rowOff>
    </xdr:from>
    <xdr:to>
      <xdr:col>4</xdr:col>
      <xdr:colOff>206375</xdr:colOff>
      <xdr:row>56</xdr:row>
      <xdr:rowOff>104877</xdr:rowOff>
    </xdr:to>
    <xdr:sp macro="" textlink="">
      <xdr:nvSpPr>
        <xdr:cNvPr id="143" name="円/楕円 142"/>
        <xdr:cNvSpPr/>
      </xdr:nvSpPr>
      <xdr:spPr>
        <a:xfrm>
          <a:off x="2857500" y="96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121404</xdr:rowOff>
    </xdr:from>
    <xdr:ext cx="599010" cy="259045"/>
    <xdr:sp macro="" textlink="">
      <xdr:nvSpPr>
        <xdr:cNvPr id="144" name="テキスト ボックス 143"/>
        <xdr:cNvSpPr txBox="1"/>
      </xdr:nvSpPr>
      <xdr:spPr>
        <a:xfrm>
          <a:off x="2608794" y="937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63216</xdr:rowOff>
    </xdr:from>
    <xdr:to>
      <xdr:col>3</xdr:col>
      <xdr:colOff>3175</xdr:colOff>
      <xdr:row>56</xdr:row>
      <xdr:rowOff>164816</xdr:rowOff>
    </xdr:to>
    <xdr:sp macro="" textlink="">
      <xdr:nvSpPr>
        <xdr:cNvPr id="145" name="円/楕円 144"/>
        <xdr:cNvSpPr/>
      </xdr:nvSpPr>
      <xdr:spPr>
        <a:xfrm>
          <a:off x="1968500" y="9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9893</xdr:rowOff>
    </xdr:from>
    <xdr:ext cx="599010" cy="259045"/>
    <xdr:sp macro="" textlink="">
      <xdr:nvSpPr>
        <xdr:cNvPr id="146" name="テキスト ボックス 145"/>
        <xdr:cNvSpPr txBox="1"/>
      </xdr:nvSpPr>
      <xdr:spPr>
        <a:xfrm>
          <a:off x="1719794" y="943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36779</xdr:rowOff>
    </xdr:from>
    <xdr:to>
      <xdr:col>1</xdr:col>
      <xdr:colOff>485775</xdr:colOff>
      <xdr:row>56</xdr:row>
      <xdr:rowOff>138379</xdr:rowOff>
    </xdr:to>
    <xdr:sp macro="" textlink="">
      <xdr:nvSpPr>
        <xdr:cNvPr id="147" name="円/楕円 146"/>
        <xdr:cNvSpPr/>
      </xdr:nvSpPr>
      <xdr:spPr>
        <a:xfrm>
          <a:off x="1079500" y="96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154906</xdr:rowOff>
    </xdr:from>
    <xdr:ext cx="599010" cy="259045"/>
    <xdr:sp macro="" textlink="">
      <xdr:nvSpPr>
        <xdr:cNvPr id="148" name="テキスト ボックス 147"/>
        <xdr:cNvSpPr txBox="1"/>
      </xdr:nvSpPr>
      <xdr:spPr>
        <a:xfrm>
          <a:off x="830794" y="941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136152</xdr:rowOff>
    </xdr:from>
    <xdr:to>
      <xdr:col>6</xdr:col>
      <xdr:colOff>511175</xdr:colOff>
      <xdr:row>76</xdr:row>
      <xdr:rowOff>110440</xdr:rowOff>
    </xdr:to>
    <xdr:cxnSp macro="">
      <xdr:nvCxnSpPr>
        <xdr:cNvPr id="176" name="直線コネクタ 175"/>
        <xdr:cNvCxnSpPr/>
      </xdr:nvCxnSpPr>
      <xdr:spPr>
        <a:xfrm flipV="1">
          <a:off x="3797300" y="12823452"/>
          <a:ext cx="838200" cy="3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110440</xdr:rowOff>
    </xdr:from>
    <xdr:to>
      <xdr:col>5</xdr:col>
      <xdr:colOff>358775</xdr:colOff>
      <xdr:row>77</xdr:row>
      <xdr:rowOff>159762</xdr:rowOff>
    </xdr:to>
    <xdr:cxnSp macro="">
      <xdr:nvCxnSpPr>
        <xdr:cNvPr id="179" name="直線コネクタ 178"/>
        <xdr:cNvCxnSpPr/>
      </xdr:nvCxnSpPr>
      <xdr:spPr>
        <a:xfrm flipV="1">
          <a:off x="2908300" y="13140640"/>
          <a:ext cx="889000" cy="2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159533</xdr:rowOff>
    </xdr:from>
    <xdr:to>
      <xdr:col>5</xdr:col>
      <xdr:colOff>409575</xdr:colOff>
      <xdr:row>77</xdr:row>
      <xdr:rowOff>89683</xdr:rowOff>
    </xdr:to>
    <xdr:sp macro="" textlink="">
      <xdr:nvSpPr>
        <xdr:cNvPr id="180" name="フローチャート : 判断 179"/>
        <xdr:cNvSpPr/>
      </xdr:nvSpPr>
      <xdr:spPr>
        <a:xfrm>
          <a:off x="3746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80810</xdr:rowOff>
    </xdr:from>
    <xdr:ext cx="599010" cy="259045"/>
    <xdr:sp macro="" textlink="">
      <xdr:nvSpPr>
        <xdr:cNvPr id="181" name="テキスト ボックス 180"/>
        <xdr:cNvSpPr txBox="1"/>
      </xdr:nvSpPr>
      <xdr:spPr>
        <a:xfrm>
          <a:off x="3497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159762</xdr:rowOff>
    </xdr:from>
    <xdr:to>
      <xdr:col>4</xdr:col>
      <xdr:colOff>155575</xdr:colOff>
      <xdr:row>78</xdr:row>
      <xdr:rowOff>5649</xdr:rowOff>
    </xdr:to>
    <xdr:cxnSp macro="">
      <xdr:nvCxnSpPr>
        <xdr:cNvPr id="182" name="直線コネクタ 181"/>
        <xdr:cNvCxnSpPr/>
      </xdr:nvCxnSpPr>
      <xdr:spPr>
        <a:xfrm flipV="1">
          <a:off x="2019300" y="13361412"/>
          <a:ext cx="8890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50025</xdr:rowOff>
    </xdr:from>
    <xdr:to>
      <xdr:col>4</xdr:col>
      <xdr:colOff>206375</xdr:colOff>
      <xdr:row>77</xdr:row>
      <xdr:rowOff>151625</xdr:rowOff>
    </xdr:to>
    <xdr:sp macro="" textlink="">
      <xdr:nvSpPr>
        <xdr:cNvPr id="183" name="フローチャート : 判断 182"/>
        <xdr:cNvSpPr/>
      </xdr:nvSpPr>
      <xdr:spPr>
        <a:xfrm>
          <a:off x="2857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168152</xdr:rowOff>
    </xdr:from>
    <xdr:ext cx="599010" cy="259045"/>
    <xdr:sp macro="" textlink="">
      <xdr:nvSpPr>
        <xdr:cNvPr id="184" name="テキスト ボックス 183"/>
        <xdr:cNvSpPr txBox="1"/>
      </xdr:nvSpPr>
      <xdr:spPr>
        <a:xfrm>
          <a:off x="2608794" y="130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5649</xdr:rowOff>
    </xdr:from>
    <xdr:to>
      <xdr:col>2</xdr:col>
      <xdr:colOff>638175</xdr:colOff>
      <xdr:row>78</xdr:row>
      <xdr:rowOff>20106</xdr:rowOff>
    </xdr:to>
    <xdr:cxnSp macro="">
      <xdr:nvCxnSpPr>
        <xdr:cNvPr id="185" name="直線コネクタ 184"/>
        <xdr:cNvCxnSpPr/>
      </xdr:nvCxnSpPr>
      <xdr:spPr>
        <a:xfrm flipV="1">
          <a:off x="1130300" y="13378749"/>
          <a:ext cx="889000" cy="1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60668</xdr:rowOff>
    </xdr:from>
    <xdr:to>
      <xdr:col>3</xdr:col>
      <xdr:colOff>3175</xdr:colOff>
      <xdr:row>77</xdr:row>
      <xdr:rowOff>162268</xdr:rowOff>
    </xdr:to>
    <xdr:sp macro="" textlink="">
      <xdr:nvSpPr>
        <xdr:cNvPr id="186" name="フローチャート : 判断 185"/>
        <xdr:cNvSpPr/>
      </xdr:nvSpPr>
      <xdr:spPr>
        <a:xfrm>
          <a:off x="1968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7345</xdr:rowOff>
    </xdr:from>
    <xdr:ext cx="599010" cy="259045"/>
    <xdr:sp macro="" textlink="">
      <xdr:nvSpPr>
        <xdr:cNvPr id="187" name="テキスト ボックス 186"/>
        <xdr:cNvSpPr txBox="1"/>
      </xdr:nvSpPr>
      <xdr:spPr>
        <a:xfrm>
          <a:off x="1719794" y="1303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72281</xdr:rowOff>
    </xdr:from>
    <xdr:to>
      <xdr:col>1</xdr:col>
      <xdr:colOff>485775</xdr:colOff>
      <xdr:row>78</xdr:row>
      <xdr:rowOff>2431</xdr:rowOff>
    </xdr:to>
    <xdr:sp macro="" textlink="">
      <xdr:nvSpPr>
        <xdr:cNvPr id="188" name="フローチャート : 判断 187"/>
        <xdr:cNvSpPr/>
      </xdr:nvSpPr>
      <xdr:spPr>
        <a:xfrm>
          <a:off x="1079500" y="132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18958</xdr:rowOff>
    </xdr:from>
    <xdr:ext cx="599010" cy="259045"/>
    <xdr:sp macro="" textlink="">
      <xdr:nvSpPr>
        <xdr:cNvPr id="189" name="テキスト ボックス 188"/>
        <xdr:cNvSpPr txBox="1"/>
      </xdr:nvSpPr>
      <xdr:spPr>
        <a:xfrm>
          <a:off x="830794" y="1304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85352</xdr:rowOff>
    </xdr:from>
    <xdr:to>
      <xdr:col>6</xdr:col>
      <xdr:colOff>561975</xdr:colOff>
      <xdr:row>75</xdr:row>
      <xdr:rowOff>15502</xdr:rowOff>
    </xdr:to>
    <xdr:sp macro="" textlink="">
      <xdr:nvSpPr>
        <xdr:cNvPr id="195" name="円/楕円 194"/>
        <xdr:cNvSpPr/>
      </xdr:nvSpPr>
      <xdr:spPr>
        <a:xfrm>
          <a:off x="4584700" y="127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108229</xdr:rowOff>
    </xdr:from>
    <xdr:ext cx="599010" cy="259045"/>
    <xdr:sp macro="" textlink="">
      <xdr:nvSpPr>
        <xdr:cNvPr id="196" name="民生費該当値テキスト"/>
        <xdr:cNvSpPr txBox="1"/>
      </xdr:nvSpPr>
      <xdr:spPr>
        <a:xfrm>
          <a:off x="4686300" y="126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250,776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59640</xdr:rowOff>
    </xdr:from>
    <xdr:to>
      <xdr:col>5</xdr:col>
      <xdr:colOff>409575</xdr:colOff>
      <xdr:row>76</xdr:row>
      <xdr:rowOff>161240</xdr:rowOff>
    </xdr:to>
    <xdr:sp macro="" textlink="">
      <xdr:nvSpPr>
        <xdr:cNvPr id="197" name="円/楕円 196"/>
        <xdr:cNvSpPr/>
      </xdr:nvSpPr>
      <xdr:spPr>
        <a:xfrm>
          <a:off x="3746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6316</xdr:rowOff>
    </xdr:from>
    <xdr:ext cx="599010" cy="259045"/>
    <xdr:sp macro="" textlink="">
      <xdr:nvSpPr>
        <xdr:cNvPr id="198" name="テキスト ボックス 197"/>
        <xdr:cNvSpPr txBox="1"/>
      </xdr:nvSpPr>
      <xdr:spPr>
        <a:xfrm>
          <a:off x="3497794" y="1286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108962</xdr:rowOff>
    </xdr:from>
    <xdr:to>
      <xdr:col>4</xdr:col>
      <xdr:colOff>206375</xdr:colOff>
      <xdr:row>78</xdr:row>
      <xdr:rowOff>39112</xdr:rowOff>
    </xdr:to>
    <xdr:sp macro="" textlink="">
      <xdr:nvSpPr>
        <xdr:cNvPr id="199" name="円/楕円 198"/>
        <xdr:cNvSpPr/>
      </xdr:nvSpPr>
      <xdr:spPr>
        <a:xfrm>
          <a:off x="2857500" y="133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30239</xdr:rowOff>
    </xdr:from>
    <xdr:ext cx="599010" cy="259045"/>
    <xdr:sp macro="" textlink="">
      <xdr:nvSpPr>
        <xdr:cNvPr id="200" name="テキスト ボックス 199"/>
        <xdr:cNvSpPr txBox="1"/>
      </xdr:nvSpPr>
      <xdr:spPr>
        <a:xfrm>
          <a:off x="2608794" y="1340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126299</xdr:rowOff>
    </xdr:from>
    <xdr:to>
      <xdr:col>3</xdr:col>
      <xdr:colOff>3175</xdr:colOff>
      <xdr:row>78</xdr:row>
      <xdr:rowOff>56449</xdr:rowOff>
    </xdr:to>
    <xdr:sp macro="" textlink="">
      <xdr:nvSpPr>
        <xdr:cNvPr id="201" name="円/楕円 200"/>
        <xdr:cNvSpPr/>
      </xdr:nvSpPr>
      <xdr:spPr>
        <a:xfrm>
          <a:off x="1968500" y="133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47576</xdr:rowOff>
    </xdr:from>
    <xdr:ext cx="599010" cy="259045"/>
    <xdr:sp macro="" textlink="">
      <xdr:nvSpPr>
        <xdr:cNvPr id="202" name="テキスト ボックス 201"/>
        <xdr:cNvSpPr txBox="1"/>
      </xdr:nvSpPr>
      <xdr:spPr>
        <a:xfrm>
          <a:off x="1719794" y="1342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129,320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140756</xdr:rowOff>
    </xdr:from>
    <xdr:to>
      <xdr:col>1</xdr:col>
      <xdr:colOff>485775</xdr:colOff>
      <xdr:row>78</xdr:row>
      <xdr:rowOff>70906</xdr:rowOff>
    </xdr:to>
    <xdr:sp macro="" textlink="">
      <xdr:nvSpPr>
        <xdr:cNvPr id="203" name="円/楕円 202"/>
        <xdr:cNvSpPr/>
      </xdr:nvSpPr>
      <xdr:spPr>
        <a:xfrm>
          <a:off x="1079500" y="133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62033</xdr:rowOff>
    </xdr:from>
    <xdr:ext cx="599010" cy="259045"/>
    <xdr:sp macro="" textlink="">
      <xdr:nvSpPr>
        <xdr:cNvPr id="204" name="テキスト ボックス 203"/>
        <xdr:cNvSpPr txBox="1"/>
      </xdr:nvSpPr>
      <xdr:spPr>
        <a:xfrm>
          <a:off x="830794" y="1343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83753</xdr:rowOff>
    </xdr:from>
    <xdr:to>
      <xdr:col>6</xdr:col>
      <xdr:colOff>511175</xdr:colOff>
      <xdr:row>97</xdr:row>
      <xdr:rowOff>85677</xdr:rowOff>
    </xdr:to>
    <xdr:cxnSp macro="">
      <xdr:nvCxnSpPr>
        <xdr:cNvPr id="231" name="直線コネクタ 230"/>
        <xdr:cNvCxnSpPr/>
      </xdr:nvCxnSpPr>
      <xdr:spPr>
        <a:xfrm>
          <a:off x="3797300" y="16714403"/>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83753</xdr:rowOff>
    </xdr:from>
    <xdr:to>
      <xdr:col>5</xdr:col>
      <xdr:colOff>358775</xdr:colOff>
      <xdr:row>97</xdr:row>
      <xdr:rowOff>89170</xdr:rowOff>
    </xdr:to>
    <xdr:cxnSp macro="">
      <xdr:nvCxnSpPr>
        <xdr:cNvPr id="234" name="直線コネクタ 233"/>
        <xdr:cNvCxnSpPr/>
      </xdr:nvCxnSpPr>
      <xdr:spPr>
        <a:xfrm flipV="1">
          <a:off x="2908300" y="16714403"/>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154595</xdr:rowOff>
    </xdr:from>
    <xdr:to>
      <xdr:col>5</xdr:col>
      <xdr:colOff>409575</xdr:colOff>
      <xdr:row>97</xdr:row>
      <xdr:rowOff>84745</xdr:rowOff>
    </xdr:to>
    <xdr:sp macro="" textlink="">
      <xdr:nvSpPr>
        <xdr:cNvPr id="235" name="フローチャート : 判断 234"/>
        <xdr:cNvSpPr/>
      </xdr:nvSpPr>
      <xdr:spPr>
        <a:xfrm>
          <a:off x="3746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101272</xdr:rowOff>
    </xdr:from>
    <xdr:ext cx="534377" cy="259045"/>
    <xdr:sp macro="" textlink="">
      <xdr:nvSpPr>
        <xdr:cNvPr id="236" name="テキスト ボックス 235"/>
        <xdr:cNvSpPr txBox="1"/>
      </xdr:nvSpPr>
      <xdr:spPr>
        <a:xfrm>
          <a:off x="3530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88700</xdr:rowOff>
    </xdr:from>
    <xdr:to>
      <xdr:col>4</xdr:col>
      <xdr:colOff>155575</xdr:colOff>
      <xdr:row>97</xdr:row>
      <xdr:rowOff>89170</xdr:rowOff>
    </xdr:to>
    <xdr:cxnSp macro="">
      <xdr:nvCxnSpPr>
        <xdr:cNvPr id="237" name="直線コネクタ 236"/>
        <xdr:cNvCxnSpPr/>
      </xdr:nvCxnSpPr>
      <xdr:spPr>
        <a:xfrm>
          <a:off x="2019300" y="1671935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155820</xdr:rowOff>
    </xdr:from>
    <xdr:to>
      <xdr:col>4</xdr:col>
      <xdr:colOff>206375</xdr:colOff>
      <xdr:row>97</xdr:row>
      <xdr:rowOff>85970</xdr:rowOff>
    </xdr:to>
    <xdr:sp macro="" textlink="">
      <xdr:nvSpPr>
        <xdr:cNvPr id="238" name="フローチャート : 判断 237"/>
        <xdr:cNvSpPr/>
      </xdr:nvSpPr>
      <xdr:spPr>
        <a:xfrm>
          <a:off x="2857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102497</xdr:rowOff>
    </xdr:from>
    <xdr:ext cx="534377" cy="259045"/>
    <xdr:sp macro="" textlink="">
      <xdr:nvSpPr>
        <xdr:cNvPr id="239" name="テキスト ボックス 238"/>
        <xdr:cNvSpPr txBox="1"/>
      </xdr:nvSpPr>
      <xdr:spPr>
        <a:xfrm>
          <a:off x="2641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88700</xdr:rowOff>
    </xdr:from>
    <xdr:to>
      <xdr:col>2</xdr:col>
      <xdr:colOff>638175</xdr:colOff>
      <xdr:row>97</xdr:row>
      <xdr:rowOff>97372</xdr:rowOff>
    </xdr:to>
    <xdr:cxnSp macro="">
      <xdr:nvCxnSpPr>
        <xdr:cNvPr id="240" name="直線コネクタ 239"/>
        <xdr:cNvCxnSpPr/>
      </xdr:nvCxnSpPr>
      <xdr:spPr>
        <a:xfrm flipV="1">
          <a:off x="1130300" y="16719350"/>
          <a:ext cx="889000" cy="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147655</xdr:rowOff>
    </xdr:from>
    <xdr:to>
      <xdr:col>3</xdr:col>
      <xdr:colOff>3175</xdr:colOff>
      <xdr:row>97</xdr:row>
      <xdr:rowOff>77805</xdr:rowOff>
    </xdr:to>
    <xdr:sp macro="" textlink="">
      <xdr:nvSpPr>
        <xdr:cNvPr id="241" name="フローチャート : 判断 240"/>
        <xdr:cNvSpPr/>
      </xdr:nvSpPr>
      <xdr:spPr>
        <a:xfrm>
          <a:off x="1968500" y="166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94332</xdr:rowOff>
    </xdr:from>
    <xdr:ext cx="534377" cy="259045"/>
    <xdr:sp macro="" textlink="">
      <xdr:nvSpPr>
        <xdr:cNvPr id="242" name="テキスト ボックス 241"/>
        <xdr:cNvSpPr txBox="1"/>
      </xdr:nvSpPr>
      <xdr:spPr>
        <a:xfrm>
          <a:off x="1752111" y="163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110603</xdr:rowOff>
    </xdr:from>
    <xdr:to>
      <xdr:col>1</xdr:col>
      <xdr:colOff>485775</xdr:colOff>
      <xdr:row>97</xdr:row>
      <xdr:rowOff>40753</xdr:rowOff>
    </xdr:to>
    <xdr:sp macro="" textlink="">
      <xdr:nvSpPr>
        <xdr:cNvPr id="243" name="フローチャート : 判断 242"/>
        <xdr:cNvSpPr/>
      </xdr:nvSpPr>
      <xdr:spPr>
        <a:xfrm>
          <a:off x="1079500" y="165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57280</xdr:rowOff>
    </xdr:from>
    <xdr:ext cx="534377" cy="259045"/>
    <xdr:sp macro="" textlink="">
      <xdr:nvSpPr>
        <xdr:cNvPr id="244" name="テキスト ボックス 243"/>
        <xdr:cNvSpPr txBox="1"/>
      </xdr:nvSpPr>
      <xdr:spPr>
        <a:xfrm>
          <a:off x="863111" y="163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34877</xdr:rowOff>
    </xdr:from>
    <xdr:to>
      <xdr:col>6</xdr:col>
      <xdr:colOff>561975</xdr:colOff>
      <xdr:row>97</xdr:row>
      <xdr:rowOff>136477</xdr:rowOff>
    </xdr:to>
    <xdr:sp macro="" textlink="">
      <xdr:nvSpPr>
        <xdr:cNvPr id="250" name="円/楕円 249"/>
        <xdr:cNvSpPr/>
      </xdr:nvSpPr>
      <xdr:spPr>
        <a:xfrm>
          <a:off x="4584700" y="166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13304</xdr:rowOff>
    </xdr:from>
    <xdr:ext cx="534377" cy="259045"/>
    <xdr:sp macro="" textlink="">
      <xdr:nvSpPr>
        <xdr:cNvPr id="251" name="衛生費該当値テキスト"/>
        <xdr:cNvSpPr txBox="1"/>
      </xdr:nvSpPr>
      <xdr:spPr>
        <a:xfrm>
          <a:off x="4686300" y="166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32953</xdr:rowOff>
    </xdr:from>
    <xdr:to>
      <xdr:col>5</xdr:col>
      <xdr:colOff>409575</xdr:colOff>
      <xdr:row>97</xdr:row>
      <xdr:rowOff>134553</xdr:rowOff>
    </xdr:to>
    <xdr:sp macro="" textlink="">
      <xdr:nvSpPr>
        <xdr:cNvPr id="252" name="円/楕円 251"/>
        <xdr:cNvSpPr/>
      </xdr:nvSpPr>
      <xdr:spPr>
        <a:xfrm>
          <a:off x="3746500" y="166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125680</xdr:rowOff>
    </xdr:from>
    <xdr:ext cx="534377" cy="259045"/>
    <xdr:sp macro="" textlink="">
      <xdr:nvSpPr>
        <xdr:cNvPr id="253" name="テキスト ボックス 252"/>
        <xdr:cNvSpPr txBox="1"/>
      </xdr:nvSpPr>
      <xdr:spPr>
        <a:xfrm>
          <a:off x="3530111" y="167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38370</xdr:rowOff>
    </xdr:from>
    <xdr:to>
      <xdr:col>4</xdr:col>
      <xdr:colOff>206375</xdr:colOff>
      <xdr:row>97</xdr:row>
      <xdr:rowOff>139970</xdr:rowOff>
    </xdr:to>
    <xdr:sp macro="" textlink="">
      <xdr:nvSpPr>
        <xdr:cNvPr id="254" name="円/楕円 253"/>
        <xdr:cNvSpPr/>
      </xdr:nvSpPr>
      <xdr:spPr>
        <a:xfrm>
          <a:off x="2857500" y="1666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131097</xdr:rowOff>
    </xdr:from>
    <xdr:ext cx="534377" cy="259045"/>
    <xdr:sp macro="" textlink="">
      <xdr:nvSpPr>
        <xdr:cNvPr id="255" name="テキスト ボックス 254"/>
        <xdr:cNvSpPr txBox="1"/>
      </xdr:nvSpPr>
      <xdr:spPr>
        <a:xfrm>
          <a:off x="2641111" y="1676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37900</xdr:rowOff>
    </xdr:from>
    <xdr:to>
      <xdr:col>3</xdr:col>
      <xdr:colOff>3175</xdr:colOff>
      <xdr:row>97</xdr:row>
      <xdr:rowOff>139500</xdr:rowOff>
    </xdr:to>
    <xdr:sp macro="" textlink="">
      <xdr:nvSpPr>
        <xdr:cNvPr id="256" name="円/楕円 255"/>
        <xdr:cNvSpPr/>
      </xdr:nvSpPr>
      <xdr:spPr>
        <a:xfrm>
          <a:off x="1968500" y="166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130627</xdr:rowOff>
    </xdr:from>
    <xdr:ext cx="534377" cy="259045"/>
    <xdr:sp macro="" textlink="">
      <xdr:nvSpPr>
        <xdr:cNvPr id="257" name="テキスト ボックス 256"/>
        <xdr:cNvSpPr txBox="1"/>
      </xdr:nvSpPr>
      <xdr:spPr>
        <a:xfrm>
          <a:off x="1752111" y="1676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46572</xdr:rowOff>
    </xdr:from>
    <xdr:to>
      <xdr:col>1</xdr:col>
      <xdr:colOff>485775</xdr:colOff>
      <xdr:row>97</xdr:row>
      <xdr:rowOff>148172</xdr:rowOff>
    </xdr:to>
    <xdr:sp macro="" textlink="">
      <xdr:nvSpPr>
        <xdr:cNvPr id="258" name="円/楕円 257"/>
        <xdr:cNvSpPr/>
      </xdr:nvSpPr>
      <xdr:spPr>
        <a:xfrm>
          <a:off x="1079500" y="166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139299</xdr:rowOff>
    </xdr:from>
    <xdr:ext cx="534377" cy="259045"/>
    <xdr:sp macro="" textlink="">
      <xdr:nvSpPr>
        <xdr:cNvPr id="259" name="テキスト ボックス 258"/>
        <xdr:cNvSpPr txBox="1"/>
      </xdr:nvSpPr>
      <xdr:spPr>
        <a:xfrm>
          <a:off x="863111" y="167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80630</xdr:rowOff>
    </xdr:from>
    <xdr:to>
      <xdr:col>15</xdr:col>
      <xdr:colOff>180975</xdr:colOff>
      <xdr:row>38</xdr:row>
      <xdr:rowOff>81635</xdr:rowOff>
    </xdr:to>
    <xdr:cxnSp macro="">
      <xdr:nvCxnSpPr>
        <xdr:cNvPr id="286" name="直線コネクタ 285"/>
        <xdr:cNvCxnSpPr/>
      </xdr:nvCxnSpPr>
      <xdr:spPr>
        <a:xfrm flipV="1">
          <a:off x="9639300" y="6595730"/>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81635</xdr:rowOff>
    </xdr:from>
    <xdr:to>
      <xdr:col>14</xdr:col>
      <xdr:colOff>28575</xdr:colOff>
      <xdr:row>38</xdr:row>
      <xdr:rowOff>89957</xdr:rowOff>
    </xdr:to>
    <xdr:cxnSp macro="">
      <xdr:nvCxnSpPr>
        <xdr:cNvPr id="289" name="直線コネクタ 288"/>
        <xdr:cNvCxnSpPr/>
      </xdr:nvCxnSpPr>
      <xdr:spPr>
        <a:xfrm flipV="1">
          <a:off x="8750300" y="6596735"/>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155697</xdr:rowOff>
    </xdr:from>
    <xdr:to>
      <xdr:col>14</xdr:col>
      <xdr:colOff>79375</xdr:colOff>
      <xdr:row>38</xdr:row>
      <xdr:rowOff>85847</xdr:rowOff>
    </xdr:to>
    <xdr:sp macro="" textlink="">
      <xdr:nvSpPr>
        <xdr:cNvPr id="290" name="フローチャート : 判断 289"/>
        <xdr:cNvSpPr/>
      </xdr:nvSpPr>
      <xdr:spPr>
        <a:xfrm>
          <a:off x="9588500" y="649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102374</xdr:rowOff>
    </xdr:from>
    <xdr:ext cx="469744" cy="259045"/>
    <xdr:sp macro="" textlink="">
      <xdr:nvSpPr>
        <xdr:cNvPr id="291" name="テキスト ボックス 290"/>
        <xdr:cNvSpPr txBox="1"/>
      </xdr:nvSpPr>
      <xdr:spPr>
        <a:xfrm>
          <a:off x="9404427" y="62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89957</xdr:rowOff>
    </xdr:from>
    <xdr:to>
      <xdr:col>12</xdr:col>
      <xdr:colOff>511175</xdr:colOff>
      <xdr:row>38</xdr:row>
      <xdr:rowOff>99603</xdr:rowOff>
    </xdr:to>
    <xdr:cxnSp macro="">
      <xdr:nvCxnSpPr>
        <xdr:cNvPr id="292" name="直線コネクタ 291"/>
        <xdr:cNvCxnSpPr/>
      </xdr:nvCxnSpPr>
      <xdr:spPr>
        <a:xfrm flipV="1">
          <a:off x="7861300" y="6605057"/>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127350</xdr:rowOff>
    </xdr:from>
    <xdr:to>
      <xdr:col>12</xdr:col>
      <xdr:colOff>561975</xdr:colOff>
      <xdr:row>38</xdr:row>
      <xdr:rowOff>57500</xdr:rowOff>
    </xdr:to>
    <xdr:sp macro="" textlink="">
      <xdr:nvSpPr>
        <xdr:cNvPr id="293" name="フローチャート : 判断 292"/>
        <xdr:cNvSpPr/>
      </xdr:nvSpPr>
      <xdr:spPr>
        <a:xfrm>
          <a:off x="8699500" y="64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74027</xdr:rowOff>
    </xdr:from>
    <xdr:ext cx="469744" cy="259045"/>
    <xdr:sp macro="" textlink="">
      <xdr:nvSpPr>
        <xdr:cNvPr id="294" name="テキスト ボックス 293"/>
        <xdr:cNvSpPr txBox="1"/>
      </xdr:nvSpPr>
      <xdr:spPr>
        <a:xfrm>
          <a:off x="8515427" y="62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37653</xdr:rowOff>
    </xdr:from>
    <xdr:to>
      <xdr:col>11</xdr:col>
      <xdr:colOff>307975</xdr:colOff>
      <xdr:row>38</xdr:row>
      <xdr:rowOff>99603</xdr:rowOff>
    </xdr:to>
    <xdr:cxnSp macro="">
      <xdr:nvCxnSpPr>
        <xdr:cNvPr id="295" name="直線コネクタ 294"/>
        <xdr:cNvCxnSpPr/>
      </xdr:nvCxnSpPr>
      <xdr:spPr>
        <a:xfrm>
          <a:off x="6972300" y="6552753"/>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120493</xdr:rowOff>
    </xdr:from>
    <xdr:to>
      <xdr:col>11</xdr:col>
      <xdr:colOff>358775</xdr:colOff>
      <xdr:row>38</xdr:row>
      <xdr:rowOff>50643</xdr:rowOff>
    </xdr:to>
    <xdr:sp macro="" textlink="">
      <xdr:nvSpPr>
        <xdr:cNvPr id="296" name="フローチャート : 判断 295"/>
        <xdr:cNvSpPr/>
      </xdr:nvSpPr>
      <xdr:spPr>
        <a:xfrm>
          <a:off x="7810500" y="646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67170</xdr:rowOff>
    </xdr:from>
    <xdr:ext cx="469744" cy="259045"/>
    <xdr:sp macro="" textlink="">
      <xdr:nvSpPr>
        <xdr:cNvPr id="297" name="テキスト ボックス 296"/>
        <xdr:cNvSpPr txBox="1"/>
      </xdr:nvSpPr>
      <xdr:spPr>
        <a:xfrm>
          <a:off x="7626427" y="62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22469</xdr:rowOff>
    </xdr:from>
    <xdr:to>
      <xdr:col>10</xdr:col>
      <xdr:colOff>155575</xdr:colOff>
      <xdr:row>37</xdr:row>
      <xdr:rowOff>124069</xdr:rowOff>
    </xdr:to>
    <xdr:sp macro="" textlink="">
      <xdr:nvSpPr>
        <xdr:cNvPr id="298" name="フローチャート : 判断 297"/>
        <xdr:cNvSpPr/>
      </xdr:nvSpPr>
      <xdr:spPr>
        <a:xfrm>
          <a:off x="6921500" y="63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140596</xdr:rowOff>
    </xdr:from>
    <xdr:ext cx="469744" cy="259045"/>
    <xdr:sp macro="" textlink="">
      <xdr:nvSpPr>
        <xdr:cNvPr id="299" name="テキスト ボックス 298"/>
        <xdr:cNvSpPr txBox="1"/>
      </xdr:nvSpPr>
      <xdr:spPr>
        <a:xfrm>
          <a:off x="6737427" y="61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29830</xdr:rowOff>
    </xdr:from>
    <xdr:to>
      <xdr:col>15</xdr:col>
      <xdr:colOff>231775</xdr:colOff>
      <xdr:row>38</xdr:row>
      <xdr:rowOff>131430</xdr:rowOff>
    </xdr:to>
    <xdr:sp macro="" textlink="">
      <xdr:nvSpPr>
        <xdr:cNvPr id="305" name="円/楕円 304"/>
        <xdr:cNvSpPr/>
      </xdr:nvSpPr>
      <xdr:spPr>
        <a:xfrm>
          <a:off x="10426700" y="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160657</xdr:rowOff>
    </xdr:from>
    <xdr:ext cx="469744" cy="259045"/>
    <xdr:sp macro="" textlink="">
      <xdr:nvSpPr>
        <xdr:cNvPr id="306" name="労働費該当値テキスト"/>
        <xdr:cNvSpPr txBox="1"/>
      </xdr:nvSpPr>
      <xdr:spPr>
        <a:xfrm>
          <a:off x="10528300" y="63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30835</xdr:rowOff>
    </xdr:from>
    <xdr:to>
      <xdr:col>14</xdr:col>
      <xdr:colOff>79375</xdr:colOff>
      <xdr:row>38</xdr:row>
      <xdr:rowOff>132435</xdr:rowOff>
    </xdr:to>
    <xdr:sp macro="" textlink="">
      <xdr:nvSpPr>
        <xdr:cNvPr id="307" name="円/楕円 306"/>
        <xdr:cNvSpPr/>
      </xdr:nvSpPr>
      <xdr:spPr>
        <a:xfrm>
          <a:off x="9588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123562</xdr:rowOff>
    </xdr:from>
    <xdr:ext cx="469744" cy="259045"/>
    <xdr:sp macro="" textlink="">
      <xdr:nvSpPr>
        <xdr:cNvPr id="308" name="テキスト ボックス 307"/>
        <xdr:cNvSpPr txBox="1"/>
      </xdr:nvSpPr>
      <xdr:spPr>
        <a:xfrm>
          <a:off x="9404427" y="66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39157</xdr:rowOff>
    </xdr:from>
    <xdr:to>
      <xdr:col>12</xdr:col>
      <xdr:colOff>561975</xdr:colOff>
      <xdr:row>38</xdr:row>
      <xdr:rowOff>140757</xdr:rowOff>
    </xdr:to>
    <xdr:sp macro="" textlink="">
      <xdr:nvSpPr>
        <xdr:cNvPr id="309" name="円/楕円 308"/>
        <xdr:cNvSpPr/>
      </xdr:nvSpPr>
      <xdr:spPr>
        <a:xfrm>
          <a:off x="8699500" y="655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131884</xdr:rowOff>
    </xdr:from>
    <xdr:ext cx="469744" cy="259045"/>
    <xdr:sp macro="" textlink="">
      <xdr:nvSpPr>
        <xdr:cNvPr id="310" name="テキスト ボックス 309"/>
        <xdr:cNvSpPr txBox="1"/>
      </xdr:nvSpPr>
      <xdr:spPr>
        <a:xfrm>
          <a:off x="8515427"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48803</xdr:rowOff>
    </xdr:from>
    <xdr:to>
      <xdr:col>11</xdr:col>
      <xdr:colOff>358775</xdr:colOff>
      <xdr:row>38</xdr:row>
      <xdr:rowOff>150403</xdr:rowOff>
    </xdr:to>
    <xdr:sp macro="" textlink="">
      <xdr:nvSpPr>
        <xdr:cNvPr id="311" name="円/楕円 310"/>
        <xdr:cNvSpPr/>
      </xdr:nvSpPr>
      <xdr:spPr>
        <a:xfrm>
          <a:off x="7810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141530</xdr:rowOff>
    </xdr:from>
    <xdr:ext cx="378565" cy="259045"/>
    <xdr:sp macro="" textlink="">
      <xdr:nvSpPr>
        <xdr:cNvPr id="312" name="テキスト ボックス 311"/>
        <xdr:cNvSpPr txBox="1"/>
      </xdr:nvSpPr>
      <xdr:spPr>
        <a:xfrm>
          <a:off x="7672017" y="6656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158303</xdr:rowOff>
    </xdr:from>
    <xdr:to>
      <xdr:col>10</xdr:col>
      <xdr:colOff>155575</xdr:colOff>
      <xdr:row>38</xdr:row>
      <xdr:rowOff>88454</xdr:rowOff>
    </xdr:to>
    <xdr:sp macro="" textlink="">
      <xdr:nvSpPr>
        <xdr:cNvPr id="313" name="円/楕円 312"/>
        <xdr:cNvSpPr/>
      </xdr:nvSpPr>
      <xdr:spPr>
        <a:xfrm>
          <a:off x="6921500" y="65019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79580</xdr:rowOff>
    </xdr:from>
    <xdr:ext cx="469744" cy="259045"/>
    <xdr:sp macro="" textlink="">
      <xdr:nvSpPr>
        <xdr:cNvPr id="314" name="テキスト ボックス 313"/>
        <xdr:cNvSpPr txBox="1"/>
      </xdr:nvSpPr>
      <xdr:spPr>
        <a:xfrm>
          <a:off x="6737427" y="659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49037</xdr:rowOff>
    </xdr:from>
    <xdr:to>
      <xdr:col>15</xdr:col>
      <xdr:colOff>180975</xdr:colOff>
      <xdr:row>58</xdr:row>
      <xdr:rowOff>72689</xdr:rowOff>
    </xdr:to>
    <xdr:cxnSp macro="">
      <xdr:nvCxnSpPr>
        <xdr:cNvPr id="343" name="直線コネクタ 342"/>
        <xdr:cNvCxnSpPr/>
      </xdr:nvCxnSpPr>
      <xdr:spPr>
        <a:xfrm flipV="1">
          <a:off x="9639300" y="9993137"/>
          <a:ext cx="838200" cy="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28189</xdr:rowOff>
    </xdr:from>
    <xdr:to>
      <xdr:col>14</xdr:col>
      <xdr:colOff>28575</xdr:colOff>
      <xdr:row>58</xdr:row>
      <xdr:rowOff>72689</xdr:rowOff>
    </xdr:to>
    <xdr:cxnSp macro="">
      <xdr:nvCxnSpPr>
        <xdr:cNvPr id="346" name="直線コネクタ 345"/>
        <xdr:cNvCxnSpPr/>
      </xdr:nvCxnSpPr>
      <xdr:spPr>
        <a:xfrm>
          <a:off x="8750300" y="9972289"/>
          <a:ext cx="8890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99332</xdr:rowOff>
    </xdr:from>
    <xdr:to>
      <xdr:col>14</xdr:col>
      <xdr:colOff>79375</xdr:colOff>
      <xdr:row>58</xdr:row>
      <xdr:rowOff>29482</xdr:rowOff>
    </xdr:to>
    <xdr:sp macro="" textlink="">
      <xdr:nvSpPr>
        <xdr:cNvPr id="347" name="フローチャート : 判断 346"/>
        <xdr:cNvSpPr/>
      </xdr:nvSpPr>
      <xdr:spPr>
        <a:xfrm>
          <a:off x="9588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46009</xdr:rowOff>
    </xdr:from>
    <xdr:ext cx="534377" cy="259045"/>
    <xdr:sp macro="" textlink="">
      <xdr:nvSpPr>
        <xdr:cNvPr id="348" name="テキスト ボックス 347"/>
        <xdr:cNvSpPr txBox="1"/>
      </xdr:nvSpPr>
      <xdr:spPr>
        <a:xfrm>
          <a:off x="9372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28189</xdr:rowOff>
    </xdr:from>
    <xdr:to>
      <xdr:col>12</xdr:col>
      <xdr:colOff>511175</xdr:colOff>
      <xdr:row>58</xdr:row>
      <xdr:rowOff>48138</xdr:rowOff>
    </xdr:to>
    <xdr:cxnSp macro="">
      <xdr:nvCxnSpPr>
        <xdr:cNvPr id="349" name="直線コネクタ 348"/>
        <xdr:cNvCxnSpPr/>
      </xdr:nvCxnSpPr>
      <xdr:spPr>
        <a:xfrm flipV="1">
          <a:off x="7861300" y="9972289"/>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96661</xdr:rowOff>
    </xdr:from>
    <xdr:to>
      <xdr:col>12</xdr:col>
      <xdr:colOff>561975</xdr:colOff>
      <xdr:row>58</xdr:row>
      <xdr:rowOff>26811</xdr:rowOff>
    </xdr:to>
    <xdr:sp macro="" textlink="">
      <xdr:nvSpPr>
        <xdr:cNvPr id="350" name="フローチャート : 判断 349"/>
        <xdr:cNvSpPr/>
      </xdr:nvSpPr>
      <xdr:spPr>
        <a:xfrm>
          <a:off x="8699500" y="986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43338</xdr:rowOff>
    </xdr:from>
    <xdr:ext cx="534377" cy="259045"/>
    <xdr:sp macro="" textlink="">
      <xdr:nvSpPr>
        <xdr:cNvPr id="351" name="テキスト ボックス 350"/>
        <xdr:cNvSpPr txBox="1"/>
      </xdr:nvSpPr>
      <xdr:spPr>
        <a:xfrm>
          <a:off x="8483111" y="964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41554</xdr:rowOff>
    </xdr:from>
    <xdr:to>
      <xdr:col>11</xdr:col>
      <xdr:colOff>307975</xdr:colOff>
      <xdr:row>58</xdr:row>
      <xdr:rowOff>48138</xdr:rowOff>
    </xdr:to>
    <xdr:cxnSp macro="">
      <xdr:nvCxnSpPr>
        <xdr:cNvPr id="352" name="直線コネクタ 351"/>
        <xdr:cNvCxnSpPr/>
      </xdr:nvCxnSpPr>
      <xdr:spPr>
        <a:xfrm>
          <a:off x="6972300" y="9985654"/>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117250</xdr:rowOff>
    </xdr:from>
    <xdr:to>
      <xdr:col>11</xdr:col>
      <xdr:colOff>358775</xdr:colOff>
      <xdr:row>58</xdr:row>
      <xdr:rowOff>47400</xdr:rowOff>
    </xdr:to>
    <xdr:sp macro="" textlink="">
      <xdr:nvSpPr>
        <xdr:cNvPr id="353" name="フローチャート : 判断 352"/>
        <xdr:cNvSpPr/>
      </xdr:nvSpPr>
      <xdr:spPr>
        <a:xfrm>
          <a:off x="7810500" y="98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63927</xdr:rowOff>
    </xdr:from>
    <xdr:ext cx="534377" cy="259045"/>
    <xdr:sp macro="" textlink="">
      <xdr:nvSpPr>
        <xdr:cNvPr id="354" name="テキスト ボックス 353"/>
        <xdr:cNvSpPr txBox="1"/>
      </xdr:nvSpPr>
      <xdr:spPr>
        <a:xfrm>
          <a:off x="7594111" y="96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94649</xdr:rowOff>
    </xdr:from>
    <xdr:to>
      <xdr:col>10</xdr:col>
      <xdr:colOff>155575</xdr:colOff>
      <xdr:row>58</xdr:row>
      <xdr:rowOff>24799</xdr:rowOff>
    </xdr:to>
    <xdr:sp macro="" textlink="">
      <xdr:nvSpPr>
        <xdr:cNvPr id="355" name="フローチャート : 判断 354"/>
        <xdr:cNvSpPr/>
      </xdr:nvSpPr>
      <xdr:spPr>
        <a:xfrm>
          <a:off x="6921500" y="98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41326</xdr:rowOff>
    </xdr:from>
    <xdr:ext cx="534377" cy="259045"/>
    <xdr:sp macro="" textlink="">
      <xdr:nvSpPr>
        <xdr:cNvPr id="356" name="テキスト ボックス 355"/>
        <xdr:cNvSpPr txBox="1"/>
      </xdr:nvSpPr>
      <xdr:spPr>
        <a:xfrm>
          <a:off x="6705111" y="96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169687</xdr:rowOff>
    </xdr:from>
    <xdr:to>
      <xdr:col>15</xdr:col>
      <xdr:colOff>231775</xdr:colOff>
      <xdr:row>58</xdr:row>
      <xdr:rowOff>99837</xdr:rowOff>
    </xdr:to>
    <xdr:sp macro="" textlink="">
      <xdr:nvSpPr>
        <xdr:cNvPr id="362" name="円/楕円 361"/>
        <xdr:cNvSpPr/>
      </xdr:nvSpPr>
      <xdr:spPr>
        <a:xfrm>
          <a:off x="10426700" y="994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84614</xdr:rowOff>
    </xdr:from>
    <xdr:ext cx="534377" cy="259045"/>
    <xdr:sp macro="" textlink="">
      <xdr:nvSpPr>
        <xdr:cNvPr id="363" name="農林水産業費該当値テキスト"/>
        <xdr:cNvSpPr txBox="1"/>
      </xdr:nvSpPr>
      <xdr:spPr>
        <a:xfrm>
          <a:off x="10528300" y="985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21889</xdr:rowOff>
    </xdr:from>
    <xdr:to>
      <xdr:col>14</xdr:col>
      <xdr:colOff>79375</xdr:colOff>
      <xdr:row>58</xdr:row>
      <xdr:rowOff>123489</xdr:rowOff>
    </xdr:to>
    <xdr:sp macro="" textlink="">
      <xdr:nvSpPr>
        <xdr:cNvPr id="364" name="円/楕円 363"/>
        <xdr:cNvSpPr/>
      </xdr:nvSpPr>
      <xdr:spPr>
        <a:xfrm>
          <a:off x="9588500" y="99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114616</xdr:rowOff>
    </xdr:from>
    <xdr:ext cx="534377" cy="259045"/>
    <xdr:sp macro="" textlink="">
      <xdr:nvSpPr>
        <xdr:cNvPr id="365" name="テキスト ボックス 364"/>
        <xdr:cNvSpPr txBox="1"/>
      </xdr:nvSpPr>
      <xdr:spPr>
        <a:xfrm>
          <a:off x="9372111" y="100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148839</xdr:rowOff>
    </xdr:from>
    <xdr:to>
      <xdr:col>12</xdr:col>
      <xdr:colOff>561975</xdr:colOff>
      <xdr:row>58</xdr:row>
      <xdr:rowOff>78989</xdr:rowOff>
    </xdr:to>
    <xdr:sp macro="" textlink="">
      <xdr:nvSpPr>
        <xdr:cNvPr id="366" name="円/楕円 365"/>
        <xdr:cNvSpPr/>
      </xdr:nvSpPr>
      <xdr:spPr>
        <a:xfrm>
          <a:off x="8699500" y="99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70116</xdr:rowOff>
    </xdr:from>
    <xdr:ext cx="534377" cy="259045"/>
    <xdr:sp macro="" textlink="">
      <xdr:nvSpPr>
        <xdr:cNvPr id="367" name="テキスト ボックス 366"/>
        <xdr:cNvSpPr txBox="1"/>
      </xdr:nvSpPr>
      <xdr:spPr>
        <a:xfrm>
          <a:off x="8483111" y="100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168788</xdr:rowOff>
    </xdr:from>
    <xdr:to>
      <xdr:col>11</xdr:col>
      <xdr:colOff>358775</xdr:colOff>
      <xdr:row>58</xdr:row>
      <xdr:rowOff>98938</xdr:rowOff>
    </xdr:to>
    <xdr:sp macro="" textlink="">
      <xdr:nvSpPr>
        <xdr:cNvPr id="368" name="円/楕円 367"/>
        <xdr:cNvSpPr/>
      </xdr:nvSpPr>
      <xdr:spPr>
        <a:xfrm>
          <a:off x="7810500" y="99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90065</xdr:rowOff>
    </xdr:from>
    <xdr:ext cx="534377" cy="259045"/>
    <xdr:sp macro="" textlink="">
      <xdr:nvSpPr>
        <xdr:cNvPr id="369" name="テキスト ボックス 368"/>
        <xdr:cNvSpPr txBox="1"/>
      </xdr:nvSpPr>
      <xdr:spPr>
        <a:xfrm>
          <a:off x="7594111" y="1003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162204</xdr:rowOff>
    </xdr:from>
    <xdr:to>
      <xdr:col>10</xdr:col>
      <xdr:colOff>155575</xdr:colOff>
      <xdr:row>58</xdr:row>
      <xdr:rowOff>92354</xdr:rowOff>
    </xdr:to>
    <xdr:sp macro="" textlink="">
      <xdr:nvSpPr>
        <xdr:cNvPr id="370" name="円/楕円 369"/>
        <xdr:cNvSpPr/>
      </xdr:nvSpPr>
      <xdr:spPr>
        <a:xfrm>
          <a:off x="6921500" y="99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83481</xdr:rowOff>
    </xdr:from>
    <xdr:ext cx="534377" cy="259045"/>
    <xdr:sp macro="" textlink="">
      <xdr:nvSpPr>
        <xdr:cNvPr id="371" name="テキスト ボックス 370"/>
        <xdr:cNvSpPr txBox="1"/>
      </xdr:nvSpPr>
      <xdr:spPr>
        <a:xfrm>
          <a:off x="6705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32258</xdr:rowOff>
    </xdr:from>
    <xdr:to>
      <xdr:col>15</xdr:col>
      <xdr:colOff>180975</xdr:colOff>
      <xdr:row>77</xdr:row>
      <xdr:rowOff>76505</xdr:rowOff>
    </xdr:to>
    <xdr:cxnSp macro="">
      <xdr:nvCxnSpPr>
        <xdr:cNvPr id="400" name="直線コネクタ 399"/>
        <xdr:cNvCxnSpPr/>
      </xdr:nvCxnSpPr>
      <xdr:spPr>
        <a:xfrm flipV="1">
          <a:off x="9639300" y="13233908"/>
          <a:ext cx="8382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76505</xdr:rowOff>
    </xdr:from>
    <xdr:to>
      <xdr:col>14</xdr:col>
      <xdr:colOff>28575</xdr:colOff>
      <xdr:row>77</xdr:row>
      <xdr:rowOff>106921</xdr:rowOff>
    </xdr:to>
    <xdr:cxnSp macro="">
      <xdr:nvCxnSpPr>
        <xdr:cNvPr id="403" name="直線コネクタ 402"/>
        <xdr:cNvCxnSpPr/>
      </xdr:nvCxnSpPr>
      <xdr:spPr>
        <a:xfrm flipV="1">
          <a:off x="8750300" y="13278155"/>
          <a:ext cx="8890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86195</xdr:rowOff>
    </xdr:from>
    <xdr:to>
      <xdr:col>14</xdr:col>
      <xdr:colOff>79375</xdr:colOff>
      <xdr:row>78</xdr:row>
      <xdr:rowOff>16345</xdr:rowOff>
    </xdr:to>
    <xdr:sp macro="" textlink="">
      <xdr:nvSpPr>
        <xdr:cNvPr id="404" name="フローチャート : 判断 403"/>
        <xdr:cNvSpPr/>
      </xdr:nvSpPr>
      <xdr:spPr>
        <a:xfrm>
          <a:off x="9588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7472</xdr:rowOff>
    </xdr:from>
    <xdr:ext cx="534377" cy="259045"/>
    <xdr:sp macro="" textlink="">
      <xdr:nvSpPr>
        <xdr:cNvPr id="405" name="テキスト ボックス 404"/>
        <xdr:cNvSpPr txBox="1"/>
      </xdr:nvSpPr>
      <xdr:spPr>
        <a:xfrm>
          <a:off x="9372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84328</xdr:rowOff>
    </xdr:from>
    <xdr:to>
      <xdr:col>12</xdr:col>
      <xdr:colOff>511175</xdr:colOff>
      <xdr:row>77</xdr:row>
      <xdr:rowOff>106921</xdr:rowOff>
    </xdr:to>
    <xdr:cxnSp macro="">
      <xdr:nvCxnSpPr>
        <xdr:cNvPr id="406" name="直線コネクタ 405"/>
        <xdr:cNvCxnSpPr/>
      </xdr:nvCxnSpPr>
      <xdr:spPr>
        <a:xfrm>
          <a:off x="7861300" y="13285978"/>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108293</xdr:rowOff>
    </xdr:from>
    <xdr:to>
      <xdr:col>12</xdr:col>
      <xdr:colOff>561975</xdr:colOff>
      <xdr:row>78</xdr:row>
      <xdr:rowOff>38443</xdr:rowOff>
    </xdr:to>
    <xdr:sp macro="" textlink="">
      <xdr:nvSpPr>
        <xdr:cNvPr id="407" name="フローチャート : 判断 406"/>
        <xdr:cNvSpPr/>
      </xdr:nvSpPr>
      <xdr:spPr>
        <a:xfrm>
          <a:off x="8699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29570</xdr:rowOff>
    </xdr:from>
    <xdr:ext cx="534377" cy="259045"/>
    <xdr:sp macro="" textlink="">
      <xdr:nvSpPr>
        <xdr:cNvPr id="408" name="テキスト ボックス 407"/>
        <xdr:cNvSpPr txBox="1"/>
      </xdr:nvSpPr>
      <xdr:spPr>
        <a:xfrm>
          <a:off x="8483111" y="134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84328</xdr:rowOff>
    </xdr:from>
    <xdr:to>
      <xdr:col>11</xdr:col>
      <xdr:colOff>307975</xdr:colOff>
      <xdr:row>77</xdr:row>
      <xdr:rowOff>102896</xdr:rowOff>
    </xdr:to>
    <xdr:cxnSp macro="">
      <xdr:nvCxnSpPr>
        <xdr:cNvPr id="409" name="直線コネクタ 408"/>
        <xdr:cNvCxnSpPr/>
      </xdr:nvCxnSpPr>
      <xdr:spPr>
        <a:xfrm flipV="1">
          <a:off x="6972300" y="13285978"/>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111113</xdr:rowOff>
    </xdr:from>
    <xdr:to>
      <xdr:col>11</xdr:col>
      <xdr:colOff>358775</xdr:colOff>
      <xdr:row>78</xdr:row>
      <xdr:rowOff>41263</xdr:rowOff>
    </xdr:to>
    <xdr:sp macro="" textlink="">
      <xdr:nvSpPr>
        <xdr:cNvPr id="410" name="フローチャート : 判断 409"/>
        <xdr:cNvSpPr/>
      </xdr:nvSpPr>
      <xdr:spPr>
        <a:xfrm>
          <a:off x="7810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32390</xdr:rowOff>
    </xdr:from>
    <xdr:ext cx="534377" cy="259045"/>
    <xdr:sp macro="" textlink="">
      <xdr:nvSpPr>
        <xdr:cNvPr id="411" name="テキスト ボックス 410"/>
        <xdr:cNvSpPr txBox="1"/>
      </xdr:nvSpPr>
      <xdr:spPr>
        <a:xfrm>
          <a:off x="7594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124777</xdr:rowOff>
    </xdr:from>
    <xdr:to>
      <xdr:col>10</xdr:col>
      <xdr:colOff>155575</xdr:colOff>
      <xdr:row>77</xdr:row>
      <xdr:rowOff>54927</xdr:rowOff>
    </xdr:to>
    <xdr:sp macro="" textlink="">
      <xdr:nvSpPr>
        <xdr:cNvPr id="412" name="フローチャート : 判断 411"/>
        <xdr:cNvSpPr/>
      </xdr:nvSpPr>
      <xdr:spPr>
        <a:xfrm>
          <a:off x="6921500" y="1315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71455</xdr:rowOff>
    </xdr:from>
    <xdr:ext cx="534377" cy="259045"/>
    <xdr:sp macro="" textlink="">
      <xdr:nvSpPr>
        <xdr:cNvPr id="413" name="テキスト ボックス 412"/>
        <xdr:cNvSpPr txBox="1"/>
      </xdr:nvSpPr>
      <xdr:spPr>
        <a:xfrm>
          <a:off x="6705111" y="129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152908</xdr:rowOff>
    </xdr:from>
    <xdr:to>
      <xdr:col>15</xdr:col>
      <xdr:colOff>231775</xdr:colOff>
      <xdr:row>77</xdr:row>
      <xdr:rowOff>83058</xdr:rowOff>
    </xdr:to>
    <xdr:sp macro="" textlink="">
      <xdr:nvSpPr>
        <xdr:cNvPr id="419" name="円/楕円 418"/>
        <xdr:cNvSpPr/>
      </xdr:nvSpPr>
      <xdr:spPr>
        <a:xfrm>
          <a:off x="104267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4335</xdr:rowOff>
    </xdr:from>
    <xdr:ext cx="534377" cy="259045"/>
    <xdr:sp macro="" textlink="">
      <xdr:nvSpPr>
        <xdr:cNvPr id="420" name="商工費該当値テキスト"/>
        <xdr:cNvSpPr txBox="1"/>
      </xdr:nvSpPr>
      <xdr:spPr>
        <a:xfrm>
          <a:off x="10528300" y="130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25705</xdr:rowOff>
    </xdr:from>
    <xdr:to>
      <xdr:col>14</xdr:col>
      <xdr:colOff>79375</xdr:colOff>
      <xdr:row>77</xdr:row>
      <xdr:rowOff>127305</xdr:rowOff>
    </xdr:to>
    <xdr:sp macro="" textlink="">
      <xdr:nvSpPr>
        <xdr:cNvPr id="421" name="円/楕円 420"/>
        <xdr:cNvSpPr/>
      </xdr:nvSpPr>
      <xdr:spPr>
        <a:xfrm>
          <a:off x="9588500" y="132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143832</xdr:rowOff>
    </xdr:from>
    <xdr:ext cx="534377" cy="259045"/>
    <xdr:sp macro="" textlink="">
      <xdr:nvSpPr>
        <xdr:cNvPr id="422" name="テキスト ボックス 421"/>
        <xdr:cNvSpPr txBox="1"/>
      </xdr:nvSpPr>
      <xdr:spPr>
        <a:xfrm>
          <a:off x="9372111" y="130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56121</xdr:rowOff>
    </xdr:from>
    <xdr:to>
      <xdr:col>12</xdr:col>
      <xdr:colOff>561975</xdr:colOff>
      <xdr:row>77</xdr:row>
      <xdr:rowOff>157721</xdr:rowOff>
    </xdr:to>
    <xdr:sp macro="" textlink="">
      <xdr:nvSpPr>
        <xdr:cNvPr id="423" name="円/楕円 422"/>
        <xdr:cNvSpPr/>
      </xdr:nvSpPr>
      <xdr:spPr>
        <a:xfrm>
          <a:off x="8699500" y="132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2798</xdr:rowOff>
    </xdr:from>
    <xdr:ext cx="534377" cy="259045"/>
    <xdr:sp macro="" textlink="">
      <xdr:nvSpPr>
        <xdr:cNvPr id="424" name="テキスト ボックス 423"/>
        <xdr:cNvSpPr txBox="1"/>
      </xdr:nvSpPr>
      <xdr:spPr>
        <a:xfrm>
          <a:off x="8483111" y="1303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33528</xdr:rowOff>
    </xdr:from>
    <xdr:to>
      <xdr:col>11</xdr:col>
      <xdr:colOff>358775</xdr:colOff>
      <xdr:row>77</xdr:row>
      <xdr:rowOff>135128</xdr:rowOff>
    </xdr:to>
    <xdr:sp macro="" textlink="">
      <xdr:nvSpPr>
        <xdr:cNvPr id="425" name="円/楕円 424"/>
        <xdr:cNvSpPr/>
      </xdr:nvSpPr>
      <xdr:spPr>
        <a:xfrm>
          <a:off x="7810500" y="1323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151655</xdr:rowOff>
    </xdr:from>
    <xdr:ext cx="534377" cy="259045"/>
    <xdr:sp macro="" textlink="">
      <xdr:nvSpPr>
        <xdr:cNvPr id="426" name="テキスト ボックス 425"/>
        <xdr:cNvSpPr txBox="1"/>
      </xdr:nvSpPr>
      <xdr:spPr>
        <a:xfrm>
          <a:off x="7594111" y="1301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52096</xdr:rowOff>
    </xdr:from>
    <xdr:to>
      <xdr:col>10</xdr:col>
      <xdr:colOff>155575</xdr:colOff>
      <xdr:row>77</xdr:row>
      <xdr:rowOff>153696</xdr:rowOff>
    </xdr:to>
    <xdr:sp macro="" textlink="">
      <xdr:nvSpPr>
        <xdr:cNvPr id="427" name="円/楕円 426"/>
        <xdr:cNvSpPr/>
      </xdr:nvSpPr>
      <xdr:spPr>
        <a:xfrm>
          <a:off x="6921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144823</xdr:rowOff>
    </xdr:from>
    <xdr:ext cx="534377" cy="259045"/>
    <xdr:sp macro="" textlink="">
      <xdr:nvSpPr>
        <xdr:cNvPr id="428" name="テキスト ボックス 427"/>
        <xdr:cNvSpPr txBox="1"/>
      </xdr:nvSpPr>
      <xdr:spPr>
        <a:xfrm>
          <a:off x="6705111" y="133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122707</xdr:rowOff>
    </xdr:from>
    <xdr:to>
      <xdr:col>15</xdr:col>
      <xdr:colOff>180975</xdr:colOff>
      <xdr:row>96</xdr:row>
      <xdr:rowOff>137909</xdr:rowOff>
    </xdr:to>
    <xdr:cxnSp macro="">
      <xdr:nvCxnSpPr>
        <xdr:cNvPr id="457" name="直線コネクタ 456"/>
        <xdr:cNvCxnSpPr/>
      </xdr:nvCxnSpPr>
      <xdr:spPr>
        <a:xfrm>
          <a:off x="9639300" y="16581907"/>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122707</xdr:rowOff>
    </xdr:from>
    <xdr:to>
      <xdr:col>14</xdr:col>
      <xdr:colOff>28575</xdr:colOff>
      <xdr:row>96</xdr:row>
      <xdr:rowOff>164435</xdr:rowOff>
    </xdr:to>
    <xdr:cxnSp macro="">
      <xdr:nvCxnSpPr>
        <xdr:cNvPr id="460" name="直線コネクタ 459"/>
        <xdr:cNvCxnSpPr/>
      </xdr:nvCxnSpPr>
      <xdr:spPr>
        <a:xfrm flipV="1">
          <a:off x="8750300" y="16581907"/>
          <a:ext cx="889000" cy="4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78353</xdr:rowOff>
    </xdr:from>
    <xdr:to>
      <xdr:col>14</xdr:col>
      <xdr:colOff>79375</xdr:colOff>
      <xdr:row>96</xdr:row>
      <xdr:rowOff>8503</xdr:rowOff>
    </xdr:to>
    <xdr:sp macro="" textlink="">
      <xdr:nvSpPr>
        <xdr:cNvPr id="461" name="フローチャート : 判断 460"/>
        <xdr:cNvSpPr/>
      </xdr:nvSpPr>
      <xdr:spPr>
        <a:xfrm>
          <a:off x="9588500" y="163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25030</xdr:rowOff>
    </xdr:from>
    <xdr:ext cx="534377" cy="259045"/>
    <xdr:sp macro="" textlink="">
      <xdr:nvSpPr>
        <xdr:cNvPr id="462" name="テキスト ボックス 461"/>
        <xdr:cNvSpPr txBox="1"/>
      </xdr:nvSpPr>
      <xdr:spPr>
        <a:xfrm>
          <a:off x="9372111" y="161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164435</xdr:rowOff>
    </xdr:from>
    <xdr:to>
      <xdr:col>12</xdr:col>
      <xdr:colOff>511175</xdr:colOff>
      <xdr:row>97</xdr:row>
      <xdr:rowOff>3538</xdr:rowOff>
    </xdr:to>
    <xdr:cxnSp macro="">
      <xdr:nvCxnSpPr>
        <xdr:cNvPr id="463" name="直線コネクタ 462"/>
        <xdr:cNvCxnSpPr/>
      </xdr:nvCxnSpPr>
      <xdr:spPr>
        <a:xfrm flipV="1">
          <a:off x="7861300" y="16623635"/>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91574</xdr:rowOff>
    </xdr:from>
    <xdr:to>
      <xdr:col>12</xdr:col>
      <xdr:colOff>561975</xdr:colOff>
      <xdr:row>96</xdr:row>
      <xdr:rowOff>21724</xdr:rowOff>
    </xdr:to>
    <xdr:sp macro="" textlink="">
      <xdr:nvSpPr>
        <xdr:cNvPr id="464" name="フローチャート : 判断 463"/>
        <xdr:cNvSpPr/>
      </xdr:nvSpPr>
      <xdr:spPr>
        <a:xfrm>
          <a:off x="8699500" y="163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38251</xdr:rowOff>
    </xdr:from>
    <xdr:ext cx="534377" cy="259045"/>
    <xdr:sp macro="" textlink="">
      <xdr:nvSpPr>
        <xdr:cNvPr id="465" name="テキスト ボックス 464"/>
        <xdr:cNvSpPr txBox="1"/>
      </xdr:nvSpPr>
      <xdr:spPr>
        <a:xfrm>
          <a:off x="8483111" y="161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3538</xdr:rowOff>
    </xdr:from>
    <xdr:to>
      <xdr:col>11</xdr:col>
      <xdr:colOff>307975</xdr:colOff>
      <xdr:row>97</xdr:row>
      <xdr:rowOff>12255</xdr:rowOff>
    </xdr:to>
    <xdr:cxnSp macro="">
      <xdr:nvCxnSpPr>
        <xdr:cNvPr id="466" name="直線コネクタ 465"/>
        <xdr:cNvCxnSpPr/>
      </xdr:nvCxnSpPr>
      <xdr:spPr>
        <a:xfrm flipV="1">
          <a:off x="6972300" y="16634188"/>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23909</xdr:rowOff>
    </xdr:from>
    <xdr:to>
      <xdr:col>11</xdr:col>
      <xdr:colOff>358775</xdr:colOff>
      <xdr:row>96</xdr:row>
      <xdr:rowOff>125509</xdr:rowOff>
    </xdr:to>
    <xdr:sp macro="" textlink="">
      <xdr:nvSpPr>
        <xdr:cNvPr id="467" name="フローチャート : 判断 466"/>
        <xdr:cNvSpPr/>
      </xdr:nvSpPr>
      <xdr:spPr>
        <a:xfrm>
          <a:off x="7810500" y="1648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142036</xdr:rowOff>
    </xdr:from>
    <xdr:ext cx="534377" cy="259045"/>
    <xdr:sp macro="" textlink="">
      <xdr:nvSpPr>
        <xdr:cNvPr id="468" name="テキスト ボックス 467"/>
        <xdr:cNvSpPr txBox="1"/>
      </xdr:nvSpPr>
      <xdr:spPr>
        <a:xfrm>
          <a:off x="7594111" y="162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41983</xdr:rowOff>
    </xdr:from>
    <xdr:to>
      <xdr:col>10</xdr:col>
      <xdr:colOff>155575</xdr:colOff>
      <xdr:row>96</xdr:row>
      <xdr:rowOff>143583</xdr:rowOff>
    </xdr:to>
    <xdr:sp macro="" textlink="">
      <xdr:nvSpPr>
        <xdr:cNvPr id="469" name="フローチャート : 判断 468"/>
        <xdr:cNvSpPr/>
      </xdr:nvSpPr>
      <xdr:spPr>
        <a:xfrm>
          <a:off x="6921500" y="1650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160110</xdr:rowOff>
    </xdr:from>
    <xdr:ext cx="534377" cy="259045"/>
    <xdr:sp macro="" textlink="">
      <xdr:nvSpPr>
        <xdr:cNvPr id="470" name="テキスト ボックス 469"/>
        <xdr:cNvSpPr txBox="1"/>
      </xdr:nvSpPr>
      <xdr:spPr>
        <a:xfrm>
          <a:off x="6705111" y="1627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87109</xdr:rowOff>
    </xdr:from>
    <xdr:to>
      <xdr:col>15</xdr:col>
      <xdr:colOff>231775</xdr:colOff>
      <xdr:row>97</xdr:row>
      <xdr:rowOff>17259</xdr:rowOff>
    </xdr:to>
    <xdr:sp macro="" textlink="">
      <xdr:nvSpPr>
        <xdr:cNvPr id="476" name="円/楕円 475"/>
        <xdr:cNvSpPr/>
      </xdr:nvSpPr>
      <xdr:spPr>
        <a:xfrm>
          <a:off x="10426700" y="1654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65536</xdr:rowOff>
    </xdr:from>
    <xdr:ext cx="534377" cy="259045"/>
    <xdr:sp macro="" textlink="">
      <xdr:nvSpPr>
        <xdr:cNvPr id="477" name="土木費該当値テキスト"/>
        <xdr:cNvSpPr txBox="1"/>
      </xdr:nvSpPr>
      <xdr:spPr>
        <a:xfrm>
          <a:off x="10528300" y="1652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55,235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71907</xdr:rowOff>
    </xdr:from>
    <xdr:to>
      <xdr:col>14</xdr:col>
      <xdr:colOff>79375</xdr:colOff>
      <xdr:row>97</xdr:row>
      <xdr:rowOff>2057</xdr:rowOff>
    </xdr:to>
    <xdr:sp macro="" textlink="">
      <xdr:nvSpPr>
        <xdr:cNvPr id="478" name="円/楕円 477"/>
        <xdr:cNvSpPr/>
      </xdr:nvSpPr>
      <xdr:spPr>
        <a:xfrm>
          <a:off x="9588500" y="1653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164634</xdr:rowOff>
    </xdr:from>
    <xdr:ext cx="534377" cy="259045"/>
    <xdr:sp macro="" textlink="">
      <xdr:nvSpPr>
        <xdr:cNvPr id="479" name="テキスト ボックス 478"/>
        <xdr:cNvSpPr txBox="1"/>
      </xdr:nvSpPr>
      <xdr:spPr>
        <a:xfrm>
          <a:off x="9372111" y="166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113635</xdr:rowOff>
    </xdr:from>
    <xdr:to>
      <xdr:col>12</xdr:col>
      <xdr:colOff>561975</xdr:colOff>
      <xdr:row>97</xdr:row>
      <xdr:rowOff>43785</xdr:rowOff>
    </xdr:to>
    <xdr:sp macro="" textlink="">
      <xdr:nvSpPr>
        <xdr:cNvPr id="480" name="円/楕円 479"/>
        <xdr:cNvSpPr/>
      </xdr:nvSpPr>
      <xdr:spPr>
        <a:xfrm>
          <a:off x="8699500" y="165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34912</xdr:rowOff>
    </xdr:from>
    <xdr:ext cx="534377" cy="259045"/>
    <xdr:sp macro="" textlink="">
      <xdr:nvSpPr>
        <xdr:cNvPr id="481" name="テキスト ボックス 480"/>
        <xdr:cNvSpPr txBox="1"/>
      </xdr:nvSpPr>
      <xdr:spPr>
        <a:xfrm>
          <a:off x="8483111" y="166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124188</xdr:rowOff>
    </xdr:from>
    <xdr:to>
      <xdr:col>11</xdr:col>
      <xdr:colOff>358775</xdr:colOff>
      <xdr:row>97</xdr:row>
      <xdr:rowOff>54338</xdr:rowOff>
    </xdr:to>
    <xdr:sp macro="" textlink="">
      <xdr:nvSpPr>
        <xdr:cNvPr id="482" name="円/楕円 481"/>
        <xdr:cNvSpPr/>
      </xdr:nvSpPr>
      <xdr:spPr>
        <a:xfrm>
          <a:off x="7810500" y="165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45465</xdr:rowOff>
    </xdr:from>
    <xdr:ext cx="534377" cy="259045"/>
    <xdr:sp macro="" textlink="">
      <xdr:nvSpPr>
        <xdr:cNvPr id="483" name="テキスト ボックス 482"/>
        <xdr:cNvSpPr txBox="1"/>
      </xdr:nvSpPr>
      <xdr:spPr>
        <a:xfrm>
          <a:off x="7594111" y="166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132905</xdr:rowOff>
    </xdr:from>
    <xdr:to>
      <xdr:col>10</xdr:col>
      <xdr:colOff>155575</xdr:colOff>
      <xdr:row>97</xdr:row>
      <xdr:rowOff>63055</xdr:rowOff>
    </xdr:to>
    <xdr:sp macro="" textlink="">
      <xdr:nvSpPr>
        <xdr:cNvPr id="484" name="円/楕円 483"/>
        <xdr:cNvSpPr/>
      </xdr:nvSpPr>
      <xdr:spPr>
        <a:xfrm>
          <a:off x="6921500" y="165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54182</xdr:rowOff>
    </xdr:from>
    <xdr:ext cx="534377" cy="259045"/>
    <xdr:sp macro="" textlink="">
      <xdr:nvSpPr>
        <xdr:cNvPr id="485" name="テキスト ボックス 484"/>
        <xdr:cNvSpPr txBox="1"/>
      </xdr:nvSpPr>
      <xdr:spPr>
        <a:xfrm>
          <a:off x="6705111" y="166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137566</xdr:rowOff>
    </xdr:from>
    <xdr:to>
      <xdr:col>23</xdr:col>
      <xdr:colOff>517525</xdr:colOff>
      <xdr:row>38</xdr:row>
      <xdr:rowOff>53632</xdr:rowOff>
    </xdr:to>
    <xdr:cxnSp macro="">
      <xdr:nvCxnSpPr>
        <xdr:cNvPr id="514" name="直線コネクタ 513"/>
        <xdr:cNvCxnSpPr/>
      </xdr:nvCxnSpPr>
      <xdr:spPr>
        <a:xfrm flipV="1">
          <a:off x="15481300" y="6481216"/>
          <a:ext cx="8382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36723</xdr:rowOff>
    </xdr:from>
    <xdr:to>
      <xdr:col>22</xdr:col>
      <xdr:colOff>365125</xdr:colOff>
      <xdr:row>38</xdr:row>
      <xdr:rowOff>53632</xdr:rowOff>
    </xdr:to>
    <xdr:cxnSp macro="">
      <xdr:nvCxnSpPr>
        <xdr:cNvPr id="517" name="直線コネクタ 516"/>
        <xdr:cNvCxnSpPr/>
      </xdr:nvCxnSpPr>
      <xdr:spPr>
        <a:xfrm>
          <a:off x="14592300" y="6551823"/>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8" name="フローチャート : 判断 517"/>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23164</xdr:rowOff>
    </xdr:from>
    <xdr:ext cx="534377" cy="259045"/>
    <xdr:sp macro="" textlink="">
      <xdr:nvSpPr>
        <xdr:cNvPr id="519" name="テキスト ボックス 518"/>
        <xdr:cNvSpPr txBox="1"/>
      </xdr:nvSpPr>
      <xdr:spPr>
        <a:xfrm>
          <a:off x="15214111" y="61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36723</xdr:rowOff>
    </xdr:from>
    <xdr:to>
      <xdr:col>21</xdr:col>
      <xdr:colOff>161925</xdr:colOff>
      <xdr:row>38</xdr:row>
      <xdr:rowOff>59637</xdr:rowOff>
    </xdr:to>
    <xdr:cxnSp macro="">
      <xdr:nvCxnSpPr>
        <xdr:cNvPr id="520" name="直線コネクタ 519"/>
        <xdr:cNvCxnSpPr/>
      </xdr:nvCxnSpPr>
      <xdr:spPr>
        <a:xfrm flipV="1">
          <a:off x="13703300" y="6551823"/>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21" name="フローチャート : 判断 520"/>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21922</xdr:rowOff>
    </xdr:from>
    <xdr:ext cx="534377" cy="259045"/>
    <xdr:sp macro="" textlink="">
      <xdr:nvSpPr>
        <xdr:cNvPr id="522" name="テキスト ボックス 521"/>
        <xdr:cNvSpPr txBox="1"/>
      </xdr:nvSpPr>
      <xdr:spPr>
        <a:xfrm>
          <a:off x="14325111" y="61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30597</xdr:rowOff>
    </xdr:from>
    <xdr:to>
      <xdr:col>19</xdr:col>
      <xdr:colOff>644525</xdr:colOff>
      <xdr:row>38</xdr:row>
      <xdr:rowOff>59637</xdr:rowOff>
    </xdr:to>
    <xdr:cxnSp macro="">
      <xdr:nvCxnSpPr>
        <xdr:cNvPr id="523" name="直線コネクタ 522"/>
        <xdr:cNvCxnSpPr/>
      </xdr:nvCxnSpPr>
      <xdr:spPr>
        <a:xfrm>
          <a:off x="12814300" y="6545697"/>
          <a:ext cx="889000" cy="2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4" name="フローチャート : 判断 523"/>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38922</xdr:rowOff>
    </xdr:from>
    <xdr:ext cx="534377" cy="259045"/>
    <xdr:sp macro="" textlink="">
      <xdr:nvSpPr>
        <xdr:cNvPr id="525" name="テキスト ボックス 524"/>
        <xdr:cNvSpPr txBox="1"/>
      </xdr:nvSpPr>
      <xdr:spPr>
        <a:xfrm>
          <a:off x="13436111" y="62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6" name="フローチャート : 判断 525"/>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80680</xdr:rowOff>
    </xdr:from>
    <xdr:ext cx="534377" cy="259045"/>
    <xdr:sp macro="" textlink="">
      <xdr:nvSpPr>
        <xdr:cNvPr id="527" name="テキスト ボックス 526"/>
        <xdr:cNvSpPr txBox="1"/>
      </xdr:nvSpPr>
      <xdr:spPr>
        <a:xfrm>
          <a:off x="12547111" y="62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86766</xdr:rowOff>
    </xdr:from>
    <xdr:to>
      <xdr:col>23</xdr:col>
      <xdr:colOff>568325</xdr:colOff>
      <xdr:row>38</xdr:row>
      <xdr:rowOff>16917</xdr:rowOff>
    </xdr:to>
    <xdr:sp macro="" textlink="">
      <xdr:nvSpPr>
        <xdr:cNvPr id="533" name="円/楕円 532"/>
        <xdr:cNvSpPr/>
      </xdr:nvSpPr>
      <xdr:spPr>
        <a:xfrm>
          <a:off x="16268700" y="643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65193</xdr:rowOff>
    </xdr:from>
    <xdr:ext cx="534377" cy="259045"/>
    <xdr:sp macro="" textlink="">
      <xdr:nvSpPr>
        <xdr:cNvPr id="534" name="消防費該当値テキスト"/>
        <xdr:cNvSpPr txBox="1"/>
      </xdr:nvSpPr>
      <xdr:spPr>
        <a:xfrm>
          <a:off x="16370300" y="640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2832</xdr:rowOff>
    </xdr:from>
    <xdr:to>
      <xdr:col>22</xdr:col>
      <xdr:colOff>415925</xdr:colOff>
      <xdr:row>38</xdr:row>
      <xdr:rowOff>104432</xdr:rowOff>
    </xdr:to>
    <xdr:sp macro="" textlink="">
      <xdr:nvSpPr>
        <xdr:cNvPr id="535" name="円/楕円 534"/>
        <xdr:cNvSpPr/>
      </xdr:nvSpPr>
      <xdr:spPr>
        <a:xfrm>
          <a:off x="15430500" y="651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95559</xdr:rowOff>
    </xdr:from>
    <xdr:ext cx="534377" cy="259045"/>
    <xdr:sp macro="" textlink="">
      <xdr:nvSpPr>
        <xdr:cNvPr id="536" name="テキスト ボックス 535"/>
        <xdr:cNvSpPr txBox="1"/>
      </xdr:nvSpPr>
      <xdr:spPr>
        <a:xfrm>
          <a:off x="15214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157373</xdr:rowOff>
    </xdr:from>
    <xdr:to>
      <xdr:col>21</xdr:col>
      <xdr:colOff>212725</xdr:colOff>
      <xdr:row>38</xdr:row>
      <xdr:rowOff>87523</xdr:rowOff>
    </xdr:to>
    <xdr:sp macro="" textlink="">
      <xdr:nvSpPr>
        <xdr:cNvPr id="537" name="円/楕円 536"/>
        <xdr:cNvSpPr/>
      </xdr:nvSpPr>
      <xdr:spPr>
        <a:xfrm>
          <a:off x="14541500" y="65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78650</xdr:rowOff>
    </xdr:from>
    <xdr:ext cx="534377" cy="259045"/>
    <xdr:sp macro="" textlink="">
      <xdr:nvSpPr>
        <xdr:cNvPr id="538" name="テキスト ボックス 537"/>
        <xdr:cNvSpPr txBox="1"/>
      </xdr:nvSpPr>
      <xdr:spPr>
        <a:xfrm>
          <a:off x="14325111" y="65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8837</xdr:rowOff>
    </xdr:from>
    <xdr:to>
      <xdr:col>20</xdr:col>
      <xdr:colOff>9525</xdr:colOff>
      <xdr:row>38</xdr:row>
      <xdr:rowOff>110437</xdr:rowOff>
    </xdr:to>
    <xdr:sp macro="" textlink="">
      <xdr:nvSpPr>
        <xdr:cNvPr id="539" name="円/楕円 538"/>
        <xdr:cNvSpPr/>
      </xdr:nvSpPr>
      <xdr:spPr>
        <a:xfrm>
          <a:off x="13652500" y="65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101564</xdr:rowOff>
    </xdr:from>
    <xdr:ext cx="534377" cy="259045"/>
    <xdr:sp macro="" textlink="">
      <xdr:nvSpPr>
        <xdr:cNvPr id="540" name="テキスト ボックス 539"/>
        <xdr:cNvSpPr txBox="1"/>
      </xdr:nvSpPr>
      <xdr:spPr>
        <a:xfrm>
          <a:off x="13436111" y="66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151247</xdr:rowOff>
    </xdr:from>
    <xdr:to>
      <xdr:col>18</xdr:col>
      <xdr:colOff>492125</xdr:colOff>
      <xdr:row>38</xdr:row>
      <xdr:rowOff>81397</xdr:rowOff>
    </xdr:to>
    <xdr:sp macro="" textlink="">
      <xdr:nvSpPr>
        <xdr:cNvPr id="541" name="円/楕円 540"/>
        <xdr:cNvSpPr/>
      </xdr:nvSpPr>
      <xdr:spPr>
        <a:xfrm>
          <a:off x="12763500" y="649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72524</xdr:rowOff>
    </xdr:from>
    <xdr:ext cx="534377" cy="259045"/>
    <xdr:sp macro="" textlink="">
      <xdr:nvSpPr>
        <xdr:cNvPr id="542" name="テキスト ボックス 541"/>
        <xdr:cNvSpPr txBox="1"/>
      </xdr:nvSpPr>
      <xdr:spPr>
        <a:xfrm>
          <a:off x="12547111" y="658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109246</xdr:rowOff>
    </xdr:from>
    <xdr:to>
      <xdr:col>23</xdr:col>
      <xdr:colOff>517525</xdr:colOff>
      <xdr:row>56</xdr:row>
      <xdr:rowOff>135837</xdr:rowOff>
    </xdr:to>
    <xdr:cxnSp macro="">
      <xdr:nvCxnSpPr>
        <xdr:cNvPr id="569" name="直線コネクタ 568"/>
        <xdr:cNvCxnSpPr/>
      </xdr:nvCxnSpPr>
      <xdr:spPr>
        <a:xfrm>
          <a:off x="15481300" y="9710446"/>
          <a:ext cx="838200" cy="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109246</xdr:rowOff>
    </xdr:from>
    <xdr:to>
      <xdr:col>22</xdr:col>
      <xdr:colOff>365125</xdr:colOff>
      <xdr:row>56</xdr:row>
      <xdr:rowOff>151738</xdr:rowOff>
    </xdr:to>
    <xdr:cxnSp macro="">
      <xdr:nvCxnSpPr>
        <xdr:cNvPr id="572" name="直線コネクタ 571"/>
        <xdr:cNvCxnSpPr/>
      </xdr:nvCxnSpPr>
      <xdr:spPr>
        <a:xfrm flipV="1">
          <a:off x="14592300" y="9710446"/>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104902</xdr:rowOff>
    </xdr:from>
    <xdr:to>
      <xdr:col>22</xdr:col>
      <xdr:colOff>415925</xdr:colOff>
      <xdr:row>57</xdr:row>
      <xdr:rowOff>35052</xdr:rowOff>
    </xdr:to>
    <xdr:sp macro="" textlink="">
      <xdr:nvSpPr>
        <xdr:cNvPr id="573" name="フローチャート : 判断 572"/>
        <xdr:cNvSpPr/>
      </xdr:nvSpPr>
      <xdr:spPr>
        <a:xfrm>
          <a:off x="15430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26179</xdr:rowOff>
    </xdr:from>
    <xdr:ext cx="534377" cy="259045"/>
    <xdr:sp macro="" textlink="">
      <xdr:nvSpPr>
        <xdr:cNvPr id="574" name="テキスト ボックス 573"/>
        <xdr:cNvSpPr txBox="1"/>
      </xdr:nvSpPr>
      <xdr:spPr>
        <a:xfrm>
          <a:off x="15214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79075</xdr:rowOff>
    </xdr:from>
    <xdr:to>
      <xdr:col>21</xdr:col>
      <xdr:colOff>161925</xdr:colOff>
      <xdr:row>56</xdr:row>
      <xdr:rowOff>151738</xdr:rowOff>
    </xdr:to>
    <xdr:cxnSp macro="">
      <xdr:nvCxnSpPr>
        <xdr:cNvPr id="575" name="直線コネクタ 574"/>
        <xdr:cNvCxnSpPr/>
      </xdr:nvCxnSpPr>
      <xdr:spPr>
        <a:xfrm>
          <a:off x="13703300" y="9337375"/>
          <a:ext cx="889000" cy="4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97527</xdr:rowOff>
    </xdr:from>
    <xdr:to>
      <xdr:col>21</xdr:col>
      <xdr:colOff>212725</xdr:colOff>
      <xdr:row>57</xdr:row>
      <xdr:rowOff>27677</xdr:rowOff>
    </xdr:to>
    <xdr:sp macro="" textlink="">
      <xdr:nvSpPr>
        <xdr:cNvPr id="576" name="フローチャート : 判断 575"/>
        <xdr:cNvSpPr/>
      </xdr:nvSpPr>
      <xdr:spPr>
        <a:xfrm>
          <a:off x="14541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44204</xdr:rowOff>
    </xdr:from>
    <xdr:ext cx="534377" cy="259045"/>
    <xdr:sp macro="" textlink="">
      <xdr:nvSpPr>
        <xdr:cNvPr id="577" name="テキスト ボックス 576"/>
        <xdr:cNvSpPr txBox="1"/>
      </xdr:nvSpPr>
      <xdr:spPr>
        <a:xfrm>
          <a:off x="14325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79075</xdr:rowOff>
    </xdr:from>
    <xdr:to>
      <xdr:col>19</xdr:col>
      <xdr:colOff>644525</xdr:colOff>
      <xdr:row>55</xdr:row>
      <xdr:rowOff>129729</xdr:rowOff>
    </xdr:to>
    <xdr:cxnSp macro="">
      <xdr:nvCxnSpPr>
        <xdr:cNvPr id="578" name="直線コネクタ 577"/>
        <xdr:cNvCxnSpPr/>
      </xdr:nvCxnSpPr>
      <xdr:spPr>
        <a:xfrm flipV="1">
          <a:off x="12814300" y="9337375"/>
          <a:ext cx="889000" cy="2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90381</xdr:rowOff>
    </xdr:from>
    <xdr:to>
      <xdr:col>20</xdr:col>
      <xdr:colOff>9525</xdr:colOff>
      <xdr:row>57</xdr:row>
      <xdr:rowOff>20531</xdr:rowOff>
    </xdr:to>
    <xdr:sp macro="" textlink="">
      <xdr:nvSpPr>
        <xdr:cNvPr id="579" name="フローチャート : 判断 578"/>
        <xdr:cNvSpPr/>
      </xdr:nvSpPr>
      <xdr:spPr>
        <a:xfrm>
          <a:off x="13652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11658</xdr:rowOff>
    </xdr:from>
    <xdr:ext cx="534377" cy="259045"/>
    <xdr:sp macro="" textlink="">
      <xdr:nvSpPr>
        <xdr:cNvPr id="580" name="テキスト ボックス 579"/>
        <xdr:cNvSpPr txBox="1"/>
      </xdr:nvSpPr>
      <xdr:spPr>
        <a:xfrm>
          <a:off x="13436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121215</xdr:rowOff>
    </xdr:from>
    <xdr:to>
      <xdr:col>18</xdr:col>
      <xdr:colOff>492125</xdr:colOff>
      <xdr:row>57</xdr:row>
      <xdr:rowOff>51365</xdr:rowOff>
    </xdr:to>
    <xdr:sp macro="" textlink="">
      <xdr:nvSpPr>
        <xdr:cNvPr id="581" name="フローチャート : 判断 580"/>
        <xdr:cNvSpPr/>
      </xdr:nvSpPr>
      <xdr:spPr>
        <a:xfrm>
          <a:off x="12763500" y="97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42492</xdr:rowOff>
    </xdr:from>
    <xdr:ext cx="534377" cy="259045"/>
    <xdr:sp macro="" textlink="">
      <xdr:nvSpPr>
        <xdr:cNvPr id="582" name="テキスト ボックス 581"/>
        <xdr:cNvSpPr txBox="1"/>
      </xdr:nvSpPr>
      <xdr:spPr>
        <a:xfrm>
          <a:off x="12547111" y="98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85037</xdr:rowOff>
    </xdr:from>
    <xdr:to>
      <xdr:col>23</xdr:col>
      <xdr:colOff>568325</xdr:colOff>
      <xdr:row>57</xdr:row>
      <xdr:rowOff>15187</xdr:rowOff>
    </xdr:to>
    <xdr:sp macro="" textlink="">
      <xdr:nvSpPr>
        <xdr:cNvPr id="588" name="円/楕円 587"/>
        <xdr:cNvSpPr/>
      </xdr:nvSpPr>
      <xdr:spPr>
        <a:xfrm>
          <a:off x="16268700" y="96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63464</xdr:rowOff>
    </xdr:from>
    <xdr:ext cx="534377" cy="259045"/>
    <xdr:sp macro="" textlink="">
      <xdr:nvSpPr>
        <xdr:cNvPr id="589" name="教育費該当値テキスト"/>
        <xdr:cNvSpPr txBox="1"/>
      </xdr:nvSpPr>
      <xdr:spPr>
        <a:xfrm>
          <a:off x="16370300" y="96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58446</xdr:rowOff>
    </xdr:from>
    <xdr:to>
      <xdr:col>22</xdr:col>
      <xdr:colOff>415925</xdr:colOff>
      <xdr:row>56</xdr:row>
      <xdr:rowOff>160046</xdr:rowOff>
    </xdr:to>
    <xdr:sp macro="" textlink="">
      <xdr:nvSpPr>
        <xdr:cNvPr id="590" name="円/楕円 589"/>
        <xdr:cNvSpPr/>
      </xdr:nvSpPr>
      <xdr:spPr>
        <a:xfrm>
          <a:off x="15430500" y="96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5123</xdr:rowOff>
    </xdr:from>
    <xdr:ext cx="534377" cy="259045"/>
    <xdr:sp macro="" textlink="">
      <xdr:nvSpPr>
        <xdr:cNvPr id="591" name="テキスト ボックス 590"/>
        <xdr:cNvSpPr txBox="1"/>
      </xdr:nvSpPr>
      <xdr:spPr>
        <a:xfrm>
          <a:off x="15214111" y="9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100938</xdr:rowOff>
    </xdr:from>
    <xdr:to>
      <xdr:col>21</xdr:col>
      <xdr:colOff>212725</xdr:colOff>
      <xdr:row>57</xdr:row>
      <xdr:rowOff>31088</xdr:rowOff>
    </xdr:to>
    <xdr:sp macro="" textlink="">
      <xdr:nvSpPr>
        <xdr:cNvPr id="592" name="円/楕円 591"/>
        <xdr:cNvSpPr/>
      </xdr:nvSpPr>
      <xdr:spPr>
        <a:xfrm>
          <a:off x="14541500" y="97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22215</xdr:rowOff>
    </xdr:from>
    <xdr:ext cx="534377" cy="259045"/>
    <xdr:sp macro="" textlink="">
      <xdr:nvSpPr>
        <xdr:cNvPr id="593" name="テキスト ボックス 592"/>
        <xdr:cNvSpPr txBox="1"/>
      </xdr:nvSpPr>
      <xdr:spPr>
        <a:xfrm>
          <a:off x="14325111" y="97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72,367</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28275</xdr:rowOff>
    </xdr:from>
    <xdr:to>
      <xdr:col>20</xdr:col>
      <xdr:colOff>9525</xdr:colOff>
      <xdr:row>54</xdr:row>
      <xdr:rowOff>129875</xdr:rowOff>
    </xdr:to>
    <xdr:sp macro="" textlink="">
      <xdr:nvSpPr>
        <xdr:cNvPr id="594" name="円/楕円 593"/>
        <xdr:cNvSpPr/>
      </xdr:nvSpPr>
      <xdr:spPr>
        <a:xfrm>
          <a:off x="13652500" y="928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146402</xdr:rowOff>
    </xdr:from>
    <xdr:ext cx="599010" cy="259045"/>
    <xdr:sp macro="" textlink="">
      <xdr:nvSpPr>
        <xdr:cNvPr id="595" name="テキスト ボックス 594"/>
        <xdr:cNvSpPr txBox="1"/>
      </xdr:nvSpPr>
      <xdr:spPr>
        <a:xfrm>
          <a:off x="13403794" y="906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163,260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78929</xdr:rowOff>
    </xdr:from>
    <xdr:to>
      <xdr:col>18</xdr:col>
      <xdr:colOff>492125</xdr:colOff>
      <xdr:row>56</xdr:row>
      <xdr:rowOff>9079</xdr:rowOff>
    </xdr:to>
    <xdr:sp macro="" textlink="">
      <xdr:nvSpPr>
        <xdr:cNvPr id="596" name="円/楕円 595"/>
        <xdr:cNvSpPr/>
      </xdr:nvSpPr>
      <xdr:spPr>
        <a:xfrm>
          <a:off x="12763500" y="95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25606</xdr:rowOff>
    </xdr:from>
    <xdr:ext cx="599010" cy="259045"/>
    <xdr:sp macro="" textlink="">
      <xdr:nvSpPr>
        <xdr:cNvPr id="597" name="テキスト ボックス 596"/>
        <xdr:cNvSpPr txBox="1"/>
      </xdr:nvSpPr>
      <xdr:spPr>
        <a:xfrm>
          <a:off x="12514794" y="928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94386</xdr:rowOff>
    </xdr:from>
    <xdr:to>
      <xdr:col>23</xdr:col>
      <xdr:colOff>517525</xdr:colOff>
      <xdr:row>78</xdr:row>
      <xdr:rowOff>118906</xdr:rowOff>
    </xdr:to>
    <xdr:cxnSp macro="">
      <xdr:nvCxnSpPr>
        <xdr:cNvPr id="624" name="直線コネクタ 623"/>
        <xdr:cNvCxnSpPr/>
      </xdr:nvCxnSpPr>
      <xdr:spPr>
        <a:xfrm>
          <a:off x="15481300" y="13467486"/>
          <a:ext cx="838200" cy="2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85668</xdr:rowOff>
    </xdr:from>
    <xdr:to>
      <xdr:col>22</xdr:col>
      <xdr:colOff>365125</xdr:colOff>
      <xdr:row>78</xdr:row>
      <xdr:rowOff>94386</xdr:rowOff>
    </xdr:to>
    <xdr:cxnSp macro="">
      <xdr:nvCxnSpPr>
        <xdr:cNvPr id="627" name="直線コネクタ 626"/>
        <xdr:cNvCxnSpPr/>
      </xdr:nvCxnSpPr>
      <xdr:spPr>
        <a:xfrm>
          <a:off x="14592300" y="13458768"/>
          <a:ext cx="8890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18844</xdr:rowOff>
    </xdr:from>
    <xdr:to>
      <xdr:col>22</xdr:col>
      <xdr:colOff>415925</xdr:colOff>
      <xdr:row>78</xdr:row>
      <xdr:rowOff>120444</xdr:rowOff>
    </xdr:to>
    <xdr:sp macro="" textlink="">
      <xdr:nvSpPr>
        <xdr:cNvPr id="628" name="フローチャート : 判断 627"/>
        <xdr:cNvSpPr/>
      </xdr:nvSpPr>
      <xdr:spPr>
        <a:xfrm>
          <a:off x="15430500" y="133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136971</xdr:rowOff>
    </xdr:from>
    <xdr:ext cx="534377" cy="259045"/>
    <xdr:sp macro="" textlink="">
      <xdr:nvSpPr>
        <xdr:cNvPr id="629" name="テキスト ボックス 628"/>
        <xdr:cNvSpPr txBox="1"/>
      </xdr:nvSpPr>
      <xdr:spPr>
        <a:xfrm>
          <a:off x="15214111" y="131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85668</xdr:rowOff>
    </xdr:from>
    <xdr:to>
      <xdr:col>21</xdr:col>
      <xdr:colOff>161925</xdr:colOff>
      <xdr:row>78</xdr:row>
      <xdr:rowOff>100454</xdr:rowOff>
    </xdr:to>
    <xdr:cxnSp macro="">
      <xdr:nvCxnSpPr>
        <xdr:cNvPr id="630" name="直線コネクタ 629"/>
        <xdr:cNvCxnSpPr/>
      </xdr:nvCxnSpPr>
      <xdr:spPr>
        <a:xfrm flipV="1">
          <a:off x="13703300" y="13458768"/>
          <a:ext cx="8890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25271</xdr:rowOff>
    </xdr:from>
    <xdr:to>
      <xdr:col>21</xdr:col>
      <xdr:colOff>212725</xdr:colOff>
      <xdr:row>78</xdr:row>
      <xdr:rowOff>126871</xdr:rowOff>
    </xdr:to>
    <xdr:sp macro="" textlink="">
      <xdr:nvSpPr>
        <xdr:cNvPr id="631" name="フローチャート : 判断 630"/>
        <xdr:cNvSpPr/>
      </xdr:nvSpPr>
      <xdr:spPr>
        <a:xfrm>
          <a:off x="14541500" y="133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143398</xdr:rowOff>
    </xdr:from>
    <xdr:ext cx="534377" cy="259045"/>
    <xdr:sp macro="" textlink="">
      <xdr:nvSpPr>
        <xdr:cNvPr id="632" name="テキスト ボックス 631"/>
        <xdr:cNvSpPr txBox="1"/>
      </xdr:nvSpPr>
      <xdr:spPr>
        <a:xfrm>
          <a:off x="14325111" y="131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100454</xdr:rowOff>
    </xdr:from>
    <xdr:to>
      <xdr:col>19</xdr:col>
      <xdr:colOff>644525</xdr:colOff>
      <xdr:row>78</xdr:row>
      <xdr:rowOff>118312</xdr:rowOff>
    </xdr:to>
    <xdr:cxnSp macro="">
      <xdr:nvCxnSpPr>
        <xdr:cNvPr id="633" name="直線コネクタ 632"/>
        <xdr:cNvCxnSpPr/>
      </xdr:nvCxnSpPr>
      <xdr:spPr>
        <a:xfrm flipV="1">
          <a:off x="12814300" y="13473554"/>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12565</xdr:rowOff>
    </xdr:from>
    <xdr:to>
      <xdr:col>20</xdr:col>
      <xdr:colOff>9525</xdr:colOff>
      <xdr:row>78</xdr:row>
      <xdr:rowOff>114165</xdr:rowOff>
    </xdr:to>
    <xdr:sp macro="" textlink="">
      <xdr:nvSpPr>
        <xdr:cNvPr id="634" name="フローチャート : 判断 633"/>
        <xdr:cNvSpPr/>
      </xdr:nvSpPr>
      <xdr:spPr>
        <a:xfrm>
          <a:off x="13652500" y="13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130692</xdr:rowOff>
    </xdr:from>
    <xdr:ext cx="534377" cy="259045"/>
    <xdr:sp macro="" textlink="">
      <xdr:nvSpPr>
        <xdr:cNvPr id="635" name="テキスト ボックス 634"/>
        <xdr:cNvSpPr txBox="1"/>
      </xdr:nvSpPr>
      <xdr:spPr>
        <a:xfrm>
          <a:off x="13436111" y="131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34448</xdr:rowOff>
    </xdr:from>
    <xdr:to>
      <xdr:col>18</xdr:col>
      <xdr:colOff>492125</xdr:colOff>
      <xdr:row>78</xdr:row>
      <xdr:rowOff>136048</xdr:rowOff>
    </xdr:to>
    <xdr:sp macro="" textlink="">
      <xdr:nvSpPr>
        <xdr:cNvPr id="636" name="フローチャート : 判断 635"/>
        <xdr:cNvSpPr/>
      </xdr:nvSpPr>
      <xdr:spPr>
        <a:xfrm>
          <a:off x="12763500" y="1340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152575</xdr:rowOff>
    </xdr:from>
    <xdr:ext cx="534377" cy="259045"/>
    <xdr:sp macro="" textlink="">
      <xdr:nvSpPr>
        <xdr:cNvPr id="637" name="テキスト ボックス 636"/>
        <xdr:cNvSpPr txBox="1"/>
      </xdr:nvSpPr>
      <xdr:spPr>
        <a:xfrm>
          <a:off x="12547111" y="131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68106</xdr:rowOff>
    </xdr:from>
    <xdr:to>
      <xdr:col>23</xdr:col>
      <xdr:colOff>568325</xdr:colOff>
      <xdr:row>78</xdr:row>
      <xdr:rowOff>169706</xdr:rowOff>
    </xdr:to>
    <xdr:sp macro="" textlink="">
      <xdr:nvSpPr>
        <xdr:cNvPr id="643" name="円/楕円 642"/>
        <xdr:cNvSpPr/>
      </xdr:nvSpPr>
      <xdr:spPr>
        <a:xfrm>
          <a:off x="16268700" y="134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43586</xdr:rowOff>
    </xdr:from>
    <xdr:to>
      <xdr:col>22</xdr:col>
      <xdr:colOff>415925</xdr:colOff>
      <xdr:row>78</xdr:row>
      <xdr:rowOff>145186</xdr:rowOff>
    </xdr:to>
    <xdr:sp macro="" textlink="">
      <xdr:nvSpPr>
        <xdr:cNvPr id="645" name="円/楕円 644"/>
        <xdr:cNvSpPr/>
      </xdr:nvSpPr>
      <xdr:spPr>
        <a:xfrm>
          <a:off x="15430500" y="134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136313</xdr:rowOff>
    </xdr:from>
    <xdr:ext cx="469744" cy="259045"/>
    <xdr:sp macro="" textlink="">
      <xdr:nvSpPr>
        <xdr:cNvPr id="646" name="テキスト ボックス 645"/>
        <xdr:cNvSpPr txBox="1"/>
      </xdr:nvSpPr>
      <xdr:spPr>
        <a:xfrm>
          <a:off x="15246427" y="1350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34868</xdr:rowOff>
    </xdr:from>
    <xdr:to>
      <xdr:col>21</xdr:col>
      <xdr:colOff>212725</xdr:colOff>
      <xdr:row>78</xdr:row>
      <xdr:rowOff>136468</xdr:rowOff>
    </xdr:to>
    <xdr:sp macro="" textlink="">
      <xdr:nvSpPr>
        <xdr:cNvPr id="647" name="円/楕円 646"/>
        <xdr:cNvSpPr/>
      </xdr:nvSpPr>
      <xdr:spPr>
        <a:xfrm>
          <a:off x="14541500" y="134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127595</xdr:rowOff>
    </xdr:from>
    <xdr:ext cx="534377" cy="259045"/>
    <xdr:sp macro="" textlink="">
      <xdr:nvSpPr>
        <xdr:cNvPr id="648" name="テキスト ボックス 647"/>
        <xdr:cNvSpPr txBox="1"/>
      </xdr:nvSpPr>
      <xdr:spPr>
        <a:xfrm>
          <a:off x="14325111" y="1350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49654</xdr:rowOff>
    </xdr:from>
    <xdr:to>
      <xdr:col>20</xdr:col>
      <xdr:colOff>9525</xdr:colOff>
      <xdr:row>78</xdr:row>
      <xdr:rowOff>151254</xdr:rowOff>
    </xdr:to>
    <xdr:sp macro="" textlink="">
      <xdr:nvSpPr>
        <xdr:cNvPr id="649" name="円/楕円 648"/>
        <xdr:cNvSpPr/>
      </xdr:nvSpPr>
      <xdr:spPr>
        <a:xfrm>
          <a:off x="13652500" y="1342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142381</xdr:rowOff>
    </xdr:from>
    <xdr:ext cx="469744" cy="259045"/>
    <xdr:sp macro="" textlink="">
      <xdr:nvSpPr>
        <xdr:cNvPr id="650" name="テキスト ボックス 649"/>
        <xdr:cNvSpPr txBox="1"/>
      </xdr:nvSpPr>
      <xdr:spPr>
        <a:xfrm>
          <a:off x="13468427" y="1351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67512</xdr:rowOff>
    </xdr:from>
    <xdr:to>
      <xdr:col>18</xdr:col>
      <xdr:colOff>492125</xdr:colOff>
      <xdr:row>78</xdr:row>
      <xdr:rowOff>169112</xdr:rowOff>
    </xdr:to>
    <xdr:sp macro="" textlink="">
      <xdr:nvSpPr>
        <xdr:cNvPr id="651" name="円/楕円 650"/>
        <xdr:cNvSpPr/>
      </xdr:nvSpPr>
      <xdr:spPr>
        <a:xfrm>
          <a:off x="12763500" y="134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160239</xdr:rowOff>
    </xdr:from>
    <xdr:ext cx="469744" cy="259045"/>
    <xdr:sp macro="" textlink="">
      <xdr:nvSpPr>
        <xdr:cNvPr id="652" name="テキスト ボックス 651"/>
        <xdr:cNvSpPr txBox="1"/>
      </xdr:nvSpPr>
      <xdr:spPr>
        <a:xfrm>
          <a:off x="12579427" y="1353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168618</xdr:rowOff>
    </xdr:from>
    <xdr:to>
      <xdr:col>23</xdr:col>
      <xdr:colOff>517525</xdr:colOff>
      <xdr:row>97</xdr:row>
      <xdr:rowOff>20856</xdr:rowOff>
    </xdr:to>
    <xdr:cxnSp macro="">
      <xdr:nvCxnSpPr>
        <xdr:cNvPr id="679" name="直線コネクタ 678"/>
        <xdr:cNvCxnSpPr/>
      </xdr:nvCxnSpPr>
      <xdr:spPr>
        <a:xfrm flipV="1">
          <a:off x="15481300" y="16627818"/>
          <a:ext cx="8382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18858</xdr:rowOff>
    </xdr:from>
    <xdr:to>
      <xdr:col>22</xdr:col>
      <xdr:colOff>365125</xdr:colOff>
      <xdr:row>97</xdr:row>
      <xdr:rowOff>20856</xdr:rowOff>
    </xdr:to>
    <xdr:cxnSp macro="">
      <xdr:nvCxnSpPr>
        <xdr:cNvPr id="682" name="直線コネクタ 681"/>
        <xdr:cNvCxnSpPr/>
      </xdr:nvCxnSpPr>
      <xdr:spPr>
        <a:xfrm>
          <a:off x="14592300" y="16649508"/>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3" name="フローチャート : 判断 682"/>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84" name="テキスト ボックス 683"/>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18858</xdr:rowOff>
    </xdr:from>
    <xdr:to>
      <xdr:col>21</xdr:col>
      <xdr:colOff>161925</xdr:colOff>
      <xdr:row>97</xdr:row>
      <xdr:rowOff>30483</xdr:rowOff>
    </xdr:to>
    <xdr:cxnSp macro="">
      <xdr:nvCxnSpPr>
        <xdr:cNvPr id="685" name="直線コネクタ 684"/>
        <xdr:cNvCxnSpPr/>
      </xdr:nvCxnSpPr>
      <xdr:spPr>
        <a:xfrm flipV="1">
          <a:off x="13703300" y="16649508"/>
          <a:ext cx="8890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86" name="フローチャート : 判断 685"/>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87" name="テキスト ボックス 686"/>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30483</xdr:rowOff>
    </xdr:from>
    <xdr:to>
      <xdr:col>19</xdr:col>
      <xdr:colOff>644525</xdr:colOff>
      <xdr:row>97</xdr:row>
      <xdr:rowOff>84159</xdr:rowOff>
    </xdr:to>
    <xdr:cxnSp macro="">
      <xdr:nvCxnSpPr>
        <xdr:cNvPr id="688" name="直線コネクタ 687"/>
        <xdr:cNvCxnSpPr/>
      </xdr:nvCxnSpPr>
      <xdr:spPr>
        <a:xfrm flipV="1">
          <a:off x="12814300" y="16661133"/>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89" name="フローチャート : 判断 688"/>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102300</xdr:rowOff>
    </xdr:from>
    <xdr:ext cx="534377" cy="259045"/>
    <xdr:sp macro="" textlink="">
      <xdr:nvSpPr>
        <xdr:cNvPr id="690" name="テキスト ボックス 689"/>
        <xdr:cNvSpPr txBox="1"/>
      </xdr:nvSpPr>
      <xdr:spPr>
        <a:xfrm>
          <a:off x="13436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1" name="フローチャート : 判断 690"/>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101582</xdr:rowOff>
    </xdr:from>
    <xdr:ext cx="534377" cy="259045"/>
    <xdr:sp macro="" textlink="">
      <xdr:nvSpPr>
        <xdr:cNvPr id="692" name="テキスト ボックス 691"/>
        <xdr:cNvSpPr txBox="1"/>
      </xdr:nvSpPr>
      <xdr:spPr>
        <a:xfrm>
          <a:off x="12547111" y="162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117818</xdr:rowOff>
    </xdr:from>
    <xdr:to>
      <xdr:col>23</xdr:col>
      <xdr:colOff>568325</xdr:colOff>
      <xdr:row>97</xdr:row>
      <xdr:rowOff>47968</xdr:rowOff>
    </xdr:to>
    <xdr:sp macro="" textlink="">
      <xdr:nvSpPr>
        <xdr:cNvPr id="698" name="円/楕円 697"/>
        <xdr:cNvSpPr/>
      </xdr:nvSpPr>
      <xdr:spPr>
        <a:xfrm>
          <a:off x="16268700" y="165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96245</xdr:rowOff>
    </xdr:from>
    <xdr:ext cx="534377" cy="259045"/>
    <xdr:sp macro="" textlink="">
      <xdr:nvSpPr>
        <xdr:cNvPr id="699" name="公債費該当値テキスト"/>
        <xdr:cNvSpPr txBox="1"/>
      </xdr:nvSpPr>
      <xdr:spPr>
        <a:xfrm>
          <a:off x="16370300" y="1655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68,675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141506</xdr:rowOff>
    </xdr:from>
    <xdr:to>
      <xdr:col>22</xdr:col>
      <xdr:colOff>415925</xdr:colOff>
      <xdr:row>97</xdr:row>
      <xdr:rowOff>71656</xdr:rowOff>
    </xdr:to>
    <xdr:sp macro="" textlink="">
      <xdr:nvSpPr>
        <xdr:cNvPr id="700" name="円/楕円 699"/>
        <xdr:cNvSpPr/>
      </xdr:nvSpPr>
      <xdr:spPr>
        <a:xfrm>
          <a:off x="15430500" y="166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62783</xdr:rowOff>
    </xdr:from>
    <xdr:ext cx="534377" cy="259045"/>
    <xdr:sp macro="" textlink="">
      <xdr:nvSpPr>
        <xdr:cNvPr id="701" name="テキスト ボックス 700"/>
        <xdr:cNvSpPr txBox="1"/>
      </xdr:nvSpPr>
      <xdr:spPr>
        <a:xfrm>
          <a:off x="15214111" y="166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139508</xdr:rowOff>
    </xdr:from>
    <xdr:to>
      <xdr:col>21</xdr:col>
      <xdr:colOff>212725</xdr:colOff>
      <xdr:row>97</xdr:row>
      <xdr:rowOff>69658</xdr:rowOff>
    </xdr:to>
    <xdr:sp macro="" textlink="">
      <xdr:nvSpPr>
        <xdr:cNvPr id="702" name="円/楕円 701"/>
        <xdr:cNvSpPr/>
      </xdr:nvSpPr>
      <xdr:spPr>
        <a:xfrm>
          <a:off x="14541500" y="165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60785</xdr:rowOff>
    </xdr:from>
    <xdr:ext cx="534377" cy="259045"/>
    <xdr:sp macro="" textlink="">
      <xdr:nvSpPr>
        <xdr:cNvPr id="703" name="テキスト ボックス 702"/>
        <xdr:cNvSpPr txBox="1"/>
      </xdr:nvSpPr>
      <xdr:spPr>
        <a:xfrm>
          <a:off x="14325111" y="1669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151133</xdr:rowOff>
    </xdr:from>
    <xdr:to>
      <xdr:col>20</xdr:col>
      <xdr:colOff>9525</xdr:colOff>
      <xdr:row>97</xdr:row>
      <xdr:rowOff>81283</xdr:rowOff>
    </xdr:to>
    <xdr:sp macro="" textlink="">
      <xdr:nvSpPr>
        <xdr:cNvPr id="704" name="円/楕円 703"/>
        <xdr:cNvSpPr/>
      </xdr:nvSpPr>
      <xdr:spPr>
        <a:xfrm>
          <a:off x="13652500" y="166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72410</xdr:rowOff>
    </xdr:from>
    <xdr:ext cx="534377" cy="259045"/>
    <xdr:sp macro="" textlink="">
      <xdr:nvSpPr>
        <xdr:cNvPr id="705" name="テキスト ボックス 704"/>
        <xdr:cNvSpPr txBox="1"/>
      </xdr:nvSpPr>
      <xdr:spPr>
        <a:xfrm>
          <a:off x="13436111" y="167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33359</xdr:rowOff>
    </xdr:from>
    <xdr:to>
      <xdr:col>18</xdr:col>
      <xdr:colOff>492125</xdr:colOff>
      <xdr:row>97</xdr:row>
      <xdr:rowOff>134959</xdr:rowOff>
    </xdr:to>
    <xdr:sp macro="" textlink="">
      <xdr:nvSpPr>
        <xdr:cNvPr id="706" name="円/楕円 705"/>
        <xdr:cNvSpPr/>
      </xdr:nvSpPr>
      <xdr:spPr>
        <a:xfrm>
          <a:off x="12763500" y="16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126086</xdr:rowOff>
    </xdr:from>
    <xdr:ext cx="534377" cy="259045"/>
    <xdr:sp macro="" textlink="">
      <xdr:nvSpPr>
        <xdr:cNvPr id="707" name="テキスト ボックス 706"/>
        <xdr:cNvSpPr txBox="1"/>
      </xdr:nvSpPr>
      <xdr:spPr>
        <a:xfrm>
          <a:off x="12547111" y="167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18034</xdr:rowOff>
    </xdr:from>
    <xdr:to>
      <xdr:col>29</xdr:col>
      <xdr:colOff>568325</xdr:colOff>
      <xdr:row>38</xdr:row>
      <xdr:rowOff>119634</xdr:rowOff>
    </xdr:to>
    <xdr:sp macro="" textlink="">
      <xdr:nvSpPr>
        <xdr:cNvPr id="741" name="フローチャート : 判断 740"/>
        <xdr:cNvSpPr/>
      </xdr:nvSpPr>
      <xdr:spPr>
        <a:xfrm>
          <a:off x="20383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136161</xdr:rowOff>
    </xdr:from>
    <xdr:ext cx="378565" cy="259045"/>
    <xdr:sp macro="" textlink="">
      <xdr:nvSpPr>
        <xdr:cNvPr id="742" name="テキスト ボックス 741"/>
        <xdr:cNvSpPr txBox="1"/>
      </xdr:nvSpPr>
      <xdr:spPr>
        <a:xfrm>
          <a:off x="20245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83464</xdr:rowOff>
    </xdr:from>
    <xdr:to>
      <xdr:col>28</xdr:col>
      <xdr:colOff>314325</xdr:colOff>
      <xdr:row>38</xdr:row>
      <xdr:rowOff>139700</xdr:rowOff>
    </xdr:to>
    <xdr:cxnSp macro="">
      <xdr:nvCxnSpPr>
        <xdr:cNvPr id="743" name="直線コネクタ 742"/>
        <xdr:cNvCxnSpPr/>
      </xdr:nvCxnSpPr>
      <xdr:spPr>
        <a:xfrm>
          <a:off x="18656300" y="6427114"/>
          <a:ext cx="889000" cy="2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4" name="フローチャート : 判断 743"/>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162679</xdr:rowOff>
    </xdr:from>
    <xdr:ext cx="313932" cy="259045"/>
    <xdr:sp macro="" textlink="">
      <xdr:nvSpPr>
        <xdr:cNvPr id="745" name="テキスト ボックス 744"/>
        <xdr:cNvSpPr txBox="1"/>
      </xdr:nvSpPr>
      <xdr:spPr>
        <a:xfrm>
          <a:off x="19388333" y="6334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140107</xdr:rowOff>
    </xdr:from>
    <xdr:to>
      <xdr:col>27</xdr:col>
      <xdr:colOff>161925</xdr:colOff>
      <xdr:row>38</xdr:row>
      <xdr:rowOff>70256</xdr:rowOff>
    </xdr:to>
    <xdr:sp macro="" textlink="">
      <xdr:nvSpPr>
        <xdr:cNvPr id="746" name="フローチャート : 判断 745"/>
        <xdr:cNvSpPr/>
      </xdr:nvSpPr>
      <xdr:spPr>
        <a:xfrm>
          <a:off x="18605500" y="64837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61383</xdr:rowOff>
    </xdr:from>
    <xdr:ext cx="378565" cy="259045"/>
    <xdr:sp macro="" textlink="">
      <xdr:nvSpPr>
        <xdr:cNvPr id="747" name="テキスト ボックス 746"/>
        <xdr:cNvSpPr txBox="1"/>
      </xdr:nvSpPr>
      <xdr:spPr>
        <a:xfrm>
          <a:off x="18467017" y="6576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32664</xdr:rowOff>
    </xdr:from>
    <xdr:to>
      <xdr:col>27</xdr:col>
      <xdr:colOff>161925</xdr:colOff>
      <xdr:row>37</xdr:row>
      <xdr:rowOff>134264</xdr:rowOff>
    </xdr:to>
    <xdr:sp macro="" textlink="">
      <xdr:nvSpPr>
        <xdr:cNvPr id="761" name="円/楕円 760"/>
        <xdr:cNvSpPr/>
      </xdr:nvSpPr>
      <xdr:spPr>
        <a:xfrm>
          <a:off x="18605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150791</xdr:rowOff>
    </xdr:from>
    <xdr:ext cx="378565" cy="259045"/>
    <xdr:sp macro="" textlink="">
      <xdr:nvSpPr>
        <xdr:cNvPr id="762" name="テキスト ボックス 761"/>
        <xdr:cNvSpPr txBox="1"/>
      </xdr:nvSpPr>
      <xdr:spPr>
        <a:xfrm>
          <a:off x="18467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76" name="テキスト ボックス 775"/>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78" name="テキスト ボックス 777"/>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0" name="テキスト ボックス 779"/>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2" name="テキスト ボックス 781"/>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4" name="テキスト ボックス 78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5"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8" name="フローチャート :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9" name="テキスト ボックス 79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1" name="フローチャート : 判断 800"/>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2" name="テキスト ボックス 801"/>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3" name="フローチャート : 判断 802"/>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4" name="テキスト ボックス 803"/>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0"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2"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3" name="テキスト ボックス 81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4"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5" name="テキスト ボックス 81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6"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8"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9" name="テキスト ボックス 81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民生費が大きく伸びており、住民一人あたり</a:t>
          </a:r>
          <a:r>
            <a:rPr kumimoji="1" lang="en-US" altLang="ja-JP" sz="1300">
              <a:latin typeface="ＭＳ Ｐゴシック"/>
            </a:rPr>
            <a:t>250,776</a:t>
          </a:r>
          <a:r>
            <a:rPr kumimoji="1" lang="ja-JP" altLang="en-US" sz="1300">
              <a:latin typeface="ＭＳ Ｐゴシック"/>
            </a:rPr>
            <a:t>円となっている。類似団体と比較しても一人当たりコストが高い状況となった。これは、幼保一体化施設整備事業が大きな要因の一時的な伸びである。しかし、障害者介護・訓練等給付費、医療費・介護費の伸びによる繰出金の増といった社会保障費は今後も伸びが見込まれるため、予防事業に取り組む必要がある。</a:t>
          </a:r>
          <a:endParaRPr kumimoji="1" lang="en-US" altLang="ja-JP" sz="1300">
            <a:latin typeface="ＭＳ Ｐゴシック"/>
          </a:endParaRPr>
        </a:p>
        <a:p>
          <a:r>
            <a:rPr kumimoji="1" lang="ja-JP" altLang="en-US" sz="1300">
              <a:latin typeface="ＭＳ Ｐゴシック"/>
            </a:rPr>
            <a:t>　今後はふれあい交流施設建設事業等により、教育費の伸びが見込まれる。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≪財政調整基金残高≫</a:t>
          </a:r>
          <a:endParaRPr lang="ja-JP" altLang="ja-JP" sz="1200">
            <a:effectLst/>
          </a:endParaRPr>
        </a:p>
        <a:p>
          <a:pPr rtl="0"/>
          <a:r>
            <a:rPr lang="ja-JP" altLang="ja-JP" sz="1200" b="0" i="0" baseline="0">
              <a:solidFill>
                <a:schemeClr val="dk1"/>
              </a:solidFill>
              <a:effectLst/>
              <a:latin typeface="+mn-lt"/>
              <a:ea typeface="+mn-ea"/>
              <a:cs typeface="+mn-cs"/>
            </a:rPr>
            <a:t>　通年の財政運営を柔軟に実施するため、標準財政規模比で概ね</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％以上を目指し積立。Ｈ</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年度に目標達成できた。</a:t>
          </a:r>
          <a:endParaRPr lang="ja-JP" altLang="ja-JP" sz="1200">
            <a:effectLst/>
          </a:endParaRPr>
        </a:p>
        <a:p>
          <a:pPr rtl="0"/>
          <a:r>
            <a:rPr lang="ja-JP" altLang="ja-JP" sz="1200" b="0" i="0" baseline="0">
              <a:solidFill>
                <a:schemeClr val="dk1"/>
              </a:solidFill>
              <a:effectLst/>
              <a:latin typeface="+mn-lt"/>
              <a:ea typeface="+mn-ea"/>
              <a:cs typeface="+mn-cs"/>
            </a:rPr>
            <a:t>≪実質収支額≫</a:t>
          </a:r>
          <a:endParaRPr lang="ja-JP" altLang="ja-JP" sz="1200">
            <a:effectLst/>
          </a:endParaRPr>
        </a:p>
        <a:p>
          <a:pPr rtl="0"/>
          <a:r>
            <a:rPr lang="ja-JP" altLang="ja-JP" sz="1200" b="0" i="0" baseline="0">
              <a:solidFill>
                <a:schemeClr val="dk1"/>
              </a:solidFill>
              <a:effectLst/>
              <a:latin typeface="+mn-lt"/>
              <a:ea typeface="+mn-ea"/>
              <a:cs typeface="+mn-cs"/>
            </a:rPr>
            <a:t>　翌年度の財政運営を柔軟に実施するため、毎年</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10</a:t>
          </a:r>
          <a:r>
            <a:rPr lang="ja-JP" altLang="ja-JP" sz="1200" b="0" i="0" baseline="0">
              <a:solidFill>
                <a:schemeClr val="dk1"/>
              </a:solidFill>
              <a:effectLst/>
              <a:latin typeface="+mn-lt"/>
              <a:ea typeface="+mn-ea"/>
              <a:cs typeface="+mn-cs"/>
            </a:rPr>
            <a:t>％の範囲内を目途とし決算見込を実施している。</a:t>
          </a:r>
          <a:endParaRPr lang="ja-JP" altLang="ja-JP" sz="1200">
            <a:effectLst/>
          </a:endParaRPr>
        </a:p>
        <a:p>
          <a:pPr rtl="0"/>
          <a:r>
            <a:rPr lang="ja-JP" altLang="ja-JP" sz="1200" b="0" i="0" baseline="0">
              <a:solidFill>
                <a:schemeClr val="dk1"/>
              </a:solidFill>
              <a:effectLst/>
              <a:latin typeface="+mn-lt"/>
              <a:ea typeface="+mn-ea"/>
              <a:cs typeface="+mn-cs"/>
            </a:rPr>
            <a:t>≪実質単年度収支≫</a:t>
          </a:r>
          <a:endParaRPr lang="ja-JP" altLang="ja-JP" sz="1200">
            <a:effectLst/>
          </a:endParaRPr>
        </a:p>
        <a:p>
          <a:pPr rtl="0"/>
          <a:r>
            <a:rPr lang="ja-JP" altLang="ja-JP" sz="1200" b="0" i="0" baseline="0">
              <a:solidFill>
                <a:schemeClr val="dk1"/>
              </a:solidFill>
              <a:effectLst/>
              <a:latin typeface="+mn-lt"/>
              <a:ea typeface="+mn-ea"/>
              <a:cs typeface="+mn-cs"/>
            </a:rPr>
            <a:t>　財政調整基金の取り崩しを</a:t>
          </a:r>
          <a:r>
            <a:rPr lang="en-US" altLang="ja-JP" sz="1200" b="0" i="0" baseline="0">
              <a:solidFill>
                <a:schemeClr val="dk1"/>
              </a:solidFill>
              <a:effectLst/>
              <a:latin typeface="+mn-lt"/>
              <a:ea typeface="+mn-ea"/>
              <a:cs typeface="+mn-cs"/>
            </a:rPr>
            <a:t>110,000</a:t>
          </a:r>
          <a:r>
            <a:rPr lang="ja-JP" altLang="ja-JP" sz="1200" b="0" i="0" baseline="0">
              <a:solidFill>
                <a:schemeClr val="dk1"/>
              </a:solidFill>
              <a:effectLst/>
              <a:latin typeface="+mn-lt"/>
              <a:ea typeface="+mn-ea"/>
              <a:cs typeface="+mn-cs"/>
            </a:rPr>
            <a:t>千円実施したことによる収支マイナスが生じた。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連結実質赤字比率に係る赤字・黒字の構成については、一般会計から他の会計への繰出しにおける赤字補填的なものはないことから、良好である。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特に、国民健康保険特別会計</a:t>
          </a:r>
          <a:r>
            <a:rPr lang="ja-JP" altLang="en-US" sz="1300" b="0" i="0" baseline="0">
              <a:solidFill>
                <a:schemeClr val="dk1"/>
              </a:solidFill>
              <a:effectLst/>
              <a:latin typeface="+mn-lt"/>
              <a:ea typeface="+mn-ea"/>
              <a:cs typeface="+mn-cs"/>
            </a:rPr>
            <a:t>及び</a:t>
          </a:r>
          <a:r>
            <a:rPr lang="ja-JP" altLang="ja-JP" sz="1300" b="0" i="0" baseline="0">
              <a:solidFill>
                <a:schemeClr val="dk1"/>
              </a:solidFill>
              <a:effectLst/>
              <a:latin typeface="+mn-lt"/>
              <a:ea typeface="+mn-ea"/>
              <a:cs typeface="+mn-cs"/>
            </a:rPr>
            <a:t>介護保険特別会計については、繰出基準の範囲内で財政運営を行なっており、安定的な運営を図っている。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飯田高原診療所特別会計については、医師の常駐が確保されたものの、報酬が大きなウェイトを占めており、将来的に一般会計からの繰入れ</a:t>
          </a:r>
          <a:r>
            <a:rPr lang="ja-JP" altLang="en-US" sz="1300" b="0" i="0" baseline="0">
              <a:solidFill>
                <a:schemeClr val="dk1"/>
              </a:solidFill>
              <a:effectLst/>
              <a:latin typeface="+mn-lt"/>
              <a:ea typeface="+mn-ea"/>
              <a:cs typeface="+mn-cs"/>
            </a:rPr>
            <a:t>額の増額</a:t>
          </a:r>
          <a:r>
            <a:rPr lang="ja-JP" altLang="ja-JP" sz="1300" b="0" i="0" baseline="0">
              <a:solidFill>
                <a:schemeClr val="dk1"/>
              </a:solidFill>
              <a:effectLst/>
              <a:latin typeface="+mn-lt"/>
              <a:ea typeface="+mn-ea"/>
              <a:cs typeface="+mn-cs"/>
            </a:rPr>
            <a:t>も必要となる見込みである。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介護サービス事業特別会計</a:t>
          </a:r>
          <a:r>
            <a:rPr lang="ja-JP" altLang="en-US" sz="1300" b="0" i="0" baseline="0">
              <a:solidFill>
                <a:schemeClr val="dk1"/>
              </a:solidFill>
              <a:effectLst/>
              <a:latin typeface="+mn-lt"/>
              <a:ea typeface="+mn-ea"/>
              <a:cs typeface="+mn-cs"/>
            </a:rPr>
            <a:t>については、サービス収入でサービス事業費分の収入を確保できるように事業の拡充に努める。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8489772</v>
      </c>
      <c r="BO4" s="409"/>
      <c r="BP4" s="409"/>
      <c r="BQ4" s="409"/>
      <c r="BR4" s="409"/>
      <c r="BS4" s="409"/>
      <c r="BT4" s="409"/>
      <c r="BU4" s="410"/>
      <c r="BV4" s="408">
        <v>7816904</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9.1</v>
      </c>
      <c r="CU4" s="586"/>
      <c r="CV4" s="586"/>
      <c r="CW4" s="586"/>
      <c r="CX4" s="586"/>
      <c r="CY4" s="586"/>
      <c r="CZ4" s="586"/>
      <c r="DA4" s="587"/>
      <c r="DB4" s="585">
        <v>8.6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8031680</v>
      </c>
      <c r="BO5" s="414"/>
      <c r="BP5" s="414"/>
      <c r="BQ5" s="414"/>
      <c r="BR5" s="414"/>
      <c r="BS5" s="414"/>
      <c r="BT5" s="414"/>
      <c r="BU5" s="415"/>
      <c r="BV5" s="413">
        <v>7420525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85.1</v>
      </c>
      <c r="CU5" s="384"/>
      <c r="CV5" s="384"/>
      <c r="CW5" s="384"/>
      <c r="CX5" s="384"/>
      <c r="CY5" s="384"/>
      <c r="CZ5" s="384"/>
      <c r="DA5" s="385"/>
      <c r="DB5" s="383">
        <v>88.9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458092</v>
      </c>
      <c r="BO6" s="414"/>
      <c r="BP6" s="414"/>
      <c r="BQ6" s="414"/>
      <c r="BR6" s="414"/>
      <c r="BS6" s="414"/>
      <c r="BT6" s="414"/>
      <c r="BU6" s="415"/>
      <c r="BV6" s="413">
        <v>396379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89.7</v>
      </c>
      <c r="CU6" s="560"/>
      <c r="CV6" s="560"/>
      <c r="CW6" s="560"/>
      <c r="CX6" s="560"/>
      <c r="CY6" s="560"/>
      <c r="CZ6" s="560"/>
      <c r="DA6" s="561"/>
      <c r="DB6" s="559">
        <v>94.4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78563</v>
      </c>
      <c r="BO7" s="414"/>
      <c r="BP7" s="414"/>
      <c r="BQ7" s="414"/>
      <c r="BR7" s="414"/>
      <c r="BS7" s="414"/>
      <c r="BT7" s="414"/>
      <c r="BU7" s="415"/>
      <c r="BV7" s="413">
        <v>49317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4161777</v>
      </c>
      <c r="CU7" s="414"/>
      <c r="CV7" s="414"/>
      <c r="CW7" s="414"/>
      <c r="CX7" s="414"/>
      <c r="CY7" s="414"/>
      <c r="CZ7" s="414"/>
      <c r="DA7" s="415"/>
      <c r="DB7" s="413">
        <v>4046478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379529</v>
      </c>
      <c r="BO8" s="414"/>
      <c r="BP8" s="414"/>
      <c r="BQ8" s="414"/>
      <c r="BR8" s="414"/>
      <c r="BS8" s="414"/>
      <c r="BT8" s="414"/>
      <c r="BU8" s="415"/>
      <c r="BV8" s="413">
        <v>347062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0.28999999999999998</v>
      </c>
      <c r="CU8" s="523"/>
      <c r="CV8" s="523"/>
      <c r="CW8" s="523"/>
      <c r="CX8" s="523"/>
      <c r="CY8" s="523"/>
      <c r="CZ8" s="523"/>
      <c r="DA8" s="524"/>
      <c r="DB8" s="522">
        <v>0.28999999999999998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9645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32467</v>
      </c>
      <c r="BO9" s="414"/>
      <c r="BP9" s="414"/>
      <c r="BQ9" s="414"/>
      <c r="BR9" s="414"/>
      <c r="BS9" s="414"/>
      <c r="BT9" s="414"/>
      <c r="BU9" s="415"/>
      <c r="BV9" s="413">
        <v>-11198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12.3</v>
      </c>
      <c r="CU9" s="384"/>
      <c r="CV9" s="384"/>
      <c r="CW9" s="384"/>
      <c r="CX9" s="384"/>
      <c r="CY9" s="384"/>
      <c r="CZ9" s="384"/>
      <c r="DA9" s="385"/>
      <c r="DB9" s="383">
        <v>11.8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10421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748</v>
      </c>
      <c r="BO10" s="414"/>
      <c r="BP10" s="414"/>
      <c r="BQ10" s="414"/>
      <c r="BR10" s="414"/>
      <c r="BS10" s="414"/>
      <c r="BT10" s="414"/>
      <c r="BU10" s="415"/>
      <c r="BV10" s="413">
        <v>1442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10099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110000</v>
      </c>
      <c r="BO12" s="414"/>
      <c r="BP12" s="414"/>
      <c r="BQ12" s="414"/>
      <c r="BR12" s="414"/>
      <c r="BS12" s="414"/>
      <c r="BT12" s="414"/>
      <c r="BU12" s="415"/>
      <c r="BV12" s="413">
        <v>40000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10056</v>
      </c>
      <c r="S13" s="515"/>
      <c r="T13" s="515"/>
      <c r="U13" s="515"/>
      <c r="V13" s="516"/>
      <c r="W13" s="502" t="s">
        <v>121</v>
      </c>
      <c r="X13" s="426"/>
      <c r="Y13" s="426"/>
      <c r="Z13" s="426"/>
      <c r="AA13" s="426"/>
      <c r="AB13" s="427"/>
      <c r="AC13" s="389">
        <v>1467</v>
      </c>
      <c r="AD13" s="390"/>
      <c r="AE13" s="390"/>
      <c r="AF13" s="390"/>
      <c r="AG13" s="391"/>
      <c r="AH13" s="389">
        <v>1718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-76785</v>
      </c>
      <c r="BO13" s="414"/>
      <c r="BP13" s="414"/>
      <c r="BQ13" s="414"/>
      <c r="BR13" s="414"/>
      <c r="BS13" s="414"/>
      <c r="BT13" s="414"/>
      <c r="BU13" s="415"/>
      <c r="BV13" s="413">
        <v>-49756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4.4000000000000004</v>
      </c>
      <c r="CU13" s="384"/>
      <c r="CV13" s="384"/>
      <c r="CW13" s="384"/>
      <c r="CX13" s="384"/>
      <c r="CY13" s="384"/>
      <c r="CZ13" s="384"/>
      <c r="DA13" s="385"/>
      <c r="DB13" s="383">
        <v>5.0999999999999996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10279</v>
      </c>
      <c r="S14" s="515"/>
      <c r="T14" s="515"/>
      <c r="U14" s="515"/>
      <c r="V14" s="516"/>
      <c r="W14" s="517"/>
      <c r="X14" s="429"/>
      <c r="Y14" s="429"/>
      <c r="Z14" s="429"/>
      <c r="AA14" s="429"/>
      <c r="AB14" s="430"/>
      <c r="AC14" s="507">
        <v>27.4</v>
      </c>
      <c r="AD14" s="508"/>
      <c r="AE14" s="508"/>
      <c r="AF14" s="508"/>
      <c r="AG14" s="509"/>
      <c r="AH14" s="507">
        <v>29.5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10232</v>
      </c>
      <c r="S15" s="515"/>
      <c r="T15" s="515"/>
      <c r="U15" s="515"/>
      <c r="V15" s="516"/>
      <c r="W15" s="502" t="s">
        <v>128</v>
      </c>
      <c r="X15" s="426"/>
      <c r="Y15" s="426"/>
      <c r="Z15" s="426"/>
      <c r="AA15" s="426"/>
      <c r="AB15" s="427"/>
      <c r="AC15" s="389">
        <v>964</v>
      </c>
      <c r="AD15" s="390"/>
      <c r="AE15" s="390"/>
      <c r="AF15" s="390"/>
      <c r="AG15" s="391"/>
      <c r="AH15" s="389">
        <v>1165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1088455</v>
      </c>
      <c r="BO15" s="409"/>
      <c r="BP15" s="409"/>
      <c r="BQ15" s="409"/>
      <c r="BR15" s="409"/>
      <c r="BS15" s="409"/>
      <c r="BT15" s="409"/>
      <c r="BU15" s="410"/>
      <c r="BV15" s="408">
        <v>1049830</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18</v>
      </c>
      <c r="AD16" s="508"/>
      <c r="AE16" s="508"/>
      <c r="AF16" s="508"/>
      <c r="AG16" s="509"/>
      <c r="AH16" s="507">
        <v>20</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3650501</v>
      </c>
      <c r="BO16" s="414"/>
      <c r="BP16" s="414"/>
      <c r="BQ16" s="414"/>
      <c r="BR16" s="414"/>
      <c r="BS16" s="414"/>
      <c r="BT16" s="414"/>
      <c r="BU16" s="415"/>
      <c r="BV16" s="413">
        <v>3516786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2923</v>
      </c>
      <c r="AD17" s="390"/>
      <c r="AE17" s="390"/>
      <c r="AF17" s="390"/>
      <c r="AG17" s="391"/>
      <c r="AH17" s="389">
        <v>2938</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1375002</v>
      </c>
      <c r="BO17" s="414"/>
      <c r="BP17" s="414"/>
      <c r="BQ17" s="414"/>
      <c r="BR17" s="414"/>
      <c r="BS17" s="414"/>
      <c r="BT17" s="414"/>
      <c r="BU17" s="415"/>
      <c r="BV17" s="413">
        <v>1341809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271.37</v>
      </c>
      <c r="M18" s="478"/>
      <c r="N18" s="478"/>
      <c r="O18" s="478"/>
      <c r="P18" s="478"/>
      <c r="Q18" s="478"/>
      <c r="R18" s="479"/>
      <c r="S18" s="479"/>
      <c r="T18" s="479"/>
      <c r="U18" s="479"/>
      <c r="V18" s="480"/>
      <c r="W18" s="494"/>
      <c r="X18" s="495"/>
      <c r="Y18" s="495"/>
      <c r="Z18" s="495"/>
      <c r="AA18" s="495"/>
      <c r="AB18" s="503"/>
      <c r="AC18" s="377">
        <v>54.6</v>
      </c>
      <c r="AD18" s="378"/>
      <c r="AE18" s="378"/>
      <c r="AF18" s="378"/>
      <c r="AG18" s="481"/>
      <c r="AH18" s="377">
        <v>50.5</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3688420</v>
      </c>
      <c r="BO18" s="414"/>
      <c r="BP18" s="414"/>
      <c r="BQ18" s="414"/>
      <c r="BR18" s="414"/>
      <c r="BS18" s="414"/>
      <c r="BT18" s="414"/>
      <c r="BU18" s="415"/>
      <c r="BV18" s="413">
        <v>3621269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36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5481212</v>
      </c>
      <c r="BO19" s="414"/>
      <c r="BP19" s="414"/>
      <c r="BQ19" s="414"/>
      <c r="BR19" s="414"/>
      <c r="BS19" s="414"/>
      <c r="BT19" s="414"/>
      <c r="BU19" s="415"/>
      <c r="BV19" s="413">
        <v>5382294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3473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6737015</v>
      </c>
      <c r="BO23" s="414"/>
      <c r="BP23" s="414"/>
      <c r="BQ23" s="414"/>
      <c r="BR23" s="414"/>
      <c r="BS23" s="414"/>
      <c r="BT23" s="414"/>
      <c r="BU23" s="415"/>
      <c r="BV23" s="413">
        <v>6352448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7200</v>
      </c>
      <c r="R24" s="390"/>
      <c r="S24" s="390"/>
      <c r="T24" s="390"/>
      <c r="U24" s="390"/>
      <c r="V24" s="391"/>
      <c r="W24" s="455"/>
      <c r="X24" s="446"/>
      <c r="Y24" s="447"/>
      <c r="Z24" s="386" t="s">
        <v>152</v>
      </c>
      <c r="AA24" s="387"/>
      <c r="AB24" s="387"/>
      <c r="AC24" s="387"/>
      <c r="AD24" s="387"/>
      <c r="AE24" s="387"/>
      <c r="AF24" s="387"/>
      <c r="AG24" s="388"/>
      <c r="AH24" s="389">
        <v>130</v>
      </c>
      <c r="AI24" s="390"/>
      <c r="AJ24" s="390"/>
      <c r="AK24" s="390"/>
      <c r="AL24" s="391"/>
      <c r="AM24" s="389">
        <v>381550</v>
      </c>
      <c r="AN24" s="390"/>
      <c r="AO24" s="390"/>
      <c r="AP24" s="390"/>
      <c r="AQ24" s="390"/>
      <c r="AR24" s="391"/>
      <c r="AS24" s="389">
        <v>2935</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6390367</v>
      </c>
      <c r="BO24" s="414"/>
      <c r="BP24" s="414"/>
      <c r="BQ24" s="414"/>
      <c r="BR24" s="414"/>
      <c r="BS24" s="414"/>
      <c r="BT24" s="414"/>
      <c r="BU24" s="415"/>
      <c r="BV24" s="413">
        <v>6201910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5850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1668589</v>
      </c>
      <c r="BO25" s="409"/>
      <c r="BP25" s="409"/>
      <c r="BQ25" s="409"/>
      <c r="BR25" s="409"/>
      <c r="BS25" s="409"/>
      <c r="BT25" s="409"/>
      <c r="BU25" s="410"/>
      <c r="BV25" s="408">
        <v>1836751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5430</v>
      </c>
      <c r="R26" s="390"/>
      <c r="S26" s="390"/>
      <c r="T26" s="390"/>
      <c r="U26" s="390"/>
      <c r="V26" s="391"/>
      <c r="W26" s="455"/>
      <c r="X26" s="446"/>
      <c r="Y26" s="447"/>
      <c r="Z26" s="386" t="s">
        <v>158</v>
      </c>
      <c r="AA26" s="468"/>
      <c r="AB26" s="468"/>
      <c r="AC26" s="468"/>
      <c r="AD26" s="468"/>
      <c r="AE26" s="468"/>
      <c r="AF26" s="468"/>
      <c r="AG26" s="469"/>
      <c r="AH26" s="389">
        <v>4</v>
      </c>
      <c r="AI26" s="390"/>
      <c r="AJ26" s="390"/>
      <c r="AK26" s="390"/>
      <c r="AL26" s="391"/>
      <c r="AM26" s="389">
        <v>13356</v>
      </c>
      <c r="AN26" s="390"/>
      <c r="AO26" s="390"/>
      <c r="AP26" s="390"/>
      <c r="AQ26" s="390"/>
      <c r="AR26" s="391"/>
      <c r="AS26" s="389">
        <v>3339</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3010</v>
      </c>
      <c r="R27" s="390"/>
      <c r="S27" s="390"/>
      <c r="T27" s="390"/>
      <c r="U27" s="390"/>
      <c r="V27" s="391"/>
      <c r="W27" s="455"/>
      <c r="X27" s="446"/>
      <c r="Y27" s="447"/>
      <c r="Z27" s="386" t="s">
        <v>161</v>
      </c>
      <c r="AA27" s="387"/>
      <c r="AB27" s="387"/>
      <c r="AC27" s="387"/>
      <c r="AD27" s="387"/>
      <c r="AE27" s="387"/>
      <c r="AF27" s="387"/>
      <c r="AG27" s="388"/>
      <c r="AH27" s="389">
        <v>11</v>
      </c>
      <c r="AI27" s="390"/>
      <c r="AJ27" s="390"/>
      <c r="AK27" s="390"/>
      <c r="AL27" s="391"/>
      <c r="AM27" s="389">
        <v>35787</v>
      </c>
      <c r="AN27" s="390"/>
      <c r="AO27" s="390"/>
      <c r="AP27" s="390"/>
      <c r="AQ27" s="390"/>
      <c r="AR27" s="391"/>
      <c r="AS27" s="389">
        <v>3253</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140211</v>
      </c>
      <c r="BO27" s="417"/>
      <c r="BP27" s="417"/>
      <c r="BQ27" s="417"/>
      <c r="BR27" s="417"/>
      <c r="BS27" s="417"/>
      <c r="BT27" s="417"/>
      <c r="BU27" s="418"/>
      <c r="BV27" s="416">
        <v>140113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2600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1287868</v>
      </c>
      <c r="BO28" s="409"/>
      <c r="BP28" s="409"/>
      <c r="BQ28" s="409"/>
      <c r="BR28" s="409"/>
      <c r="BS28" s="409"/>
      <c r="BT28" s="409"/>
      <c r="BU28" s="410"/>
      <c r="BV28" s="408">
        <v>1217120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11</v>
      </c>
      <c r="M29" s="390"/>
      <c r="N29" s="390"/>
      <c r="O29" s="390"/>
      <c r="P29" s="391"/>
      <c r="Q29" s="389">
        <v>2500</v>
      </c>
      <c r="R29" s="390"/>
      <c r="S29" s="390"/>
      <c r="T29" s="390"/>
      <c r="U29" s="390"/>
      <c r="V29" s="391"/>
      <c r="W29" s="456"/>
      <c r="X29" s="457"/>
      <c r="Y29" s="458"/>
      <c r="Z29" s="386" t="s">
        <v>168</v>
      </c>
      <c r="AA29" s="387"/>
      <c r="AB29" s="387"/>
      <c r="AC29" s="387"/>
      <c r="AD29" s="387"/>
      <c r="AE29" s="387"/>
      <c r="AF29" s="387"/>
      <c r="AG29" s="388"/>
      <c r="AH29" s="389">
        <v>141</v>
      </c>
      <c r="AI29" s="390"/>
      <c r="AJ29" s="390"/>
      <c r="AK29" s="390"/>
      <c r="AL29" s="391"/>
      <c r="AM29" s="389">
        <v>417337</v>
      </c>
      <c r="AN29" s="390"/>
      <c r="AO29" s="390"/>
      <c r="AP29" s="390"/>
      <c r="AQ29" s="390"/>
      <c r="AR29" s="391"/>
      <c r="AS29" s="389">
        <v>2960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1290250</v>
      </c>
      <c r="BO29" s="414"/>
      <c r="BP29" s="414"/>
      <c r="BQ29" s="414"/>
      <c r="BR29" s="414"/>
      <c r="BS29" s="414"/>
      <c r="BT29" s="414"/>
      <c r="BU29" s="415"/>
      <c r="BV29" s="413">
        <v>1407263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100.8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4375996</v>
      </c>
      <c r="BO30" s="417"/>
      <c r="BP30" s="417"/>
      <c r="BQ30" s="417"/>
      <c r="BR30" s="417"/>
      <c r="BS30" s="417"/>
      <c r="BT30" s="417"/>
      <c r="BU30" s="418"/>
      <c r="BV30" s="416">
        <v>4209083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水道特別会計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大分県退職手当組合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（社）大分県農業農村振興公社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飯田高原診療所特別会計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大分県消防補償等組合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大分県交通災害共済組合（交通災害共済事業会計）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大分県市町村会館管理組合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大分県後期高齢者医療広域連合（普通会計）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大分県後期高齢者医療広域連合（後期高齢者医療事業会計）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日田玖珠広域消防組合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玖珠九重行政事務組合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522</v>
      </c>
      <c r="D34" s="1181"/>
      <c r="E34" s="1182"/>
      <c r="F34" s="32">
        <v>9.59</v>
      </c>
      <c r="G34" s="33">
        <v>9.7899999999999991</v>
      </c>
      <c r="H34" s="33">
        <v>8.5399999999999991</v>
      </c>
      <c r="I34" s="33">
        <v>8.52</v>
      </c>
      <c r="J34" s="34">
        <v>9.02</v>
      </c>
      <c r="K34" s="22"/>
      <c r="L34" s="22"/>
      <c r="M34" s="22"/>
      <c r="N34" s="22"/>
      <c r="O34" s="22"/>
      <c r="P34" s="22"/>
    </row>
    <row r="35" spans="1:16" ht="39" customHeight="1">
      <c r="A35" s="22"/>
      <c r="B35" s="35"/>
      <c r="C35" s="1175" t="s">
        <v>523</v>
      </c>
      <c r="D35" s="1176"/>
      <c r="E35" s="1177"/>
      <c r="F35" s="36">
        <v>0.97</v>
      </c>
      <c r="G35" s="37">
        <v>0.68</v>
      </c>
      <c r="H35" s="37">
        <v>1.1299999999999999</v>
      </c>
      <c r="I35" s="37">
        <v>1.21</v>
      </c>
      <c r="J35" s="38">
        <v>1.4</v>
      </c>
      <c r="K35" s="22"/>
      <c r="L35" s="22"/>
      <c r="M35" s="22"/>
      <c r="N35" s="22"/>
      <c r="O35" s="22"/>
      <c r="P35" s="22"/>
    </row>
    <row r="36" spans="1:16" ht="39" customHeight="1">
      <c r="A36" s="22"/>
      <c r="B36" s="35"/>
      <c r="C36" s="1175" t="s">
        <v>524</v>
      </c>
      <c r="D36" s="1176"/>
      <c r="E36" s="1177"/>
      <c r="F36" s="36">
        <v>2.17</v>
      </c>
      <c r="G36" s="37">
        <v>0.57999999999999996</v>
      </c>
      <c r="H36" s="37">
        <v>0.15</v>
      </c>
      <c r="I36" s="37">
        <v>0.2</v>
      </c>
      <c r="J36" s="38">
        <v>0.3</v>
      </c>
      <c r="K36" s="22"/>
      <c r="L36" s="22"/>
      <c r="M36" s="22"/>
      <c r="N36" s="22"/>
      <c r="O36" s="22"/>
      <c r="P36" s="22"/>
    </row>
    <row r="37" spans="1:16" ht="39" customHeight="1">
      <c r="A37" s="22"/>
      <c r="B37" s="35"/>
      <c r="C37" s="1175" t="s">
        <v>525</v>
      </c>
      <c r="D37" s="1176"/>
      <c r="E37" s="1177"/>
      <c r="F37" s="36">
        <v>0.24</v>
      </c>
      <c r="G37" s="37">
        <v>0.34</v>
      </c>
      <c r="H37" s="37">
        <v>0.23</v>
      </c>
      <c r="I37" s="37">
        <v>0.15</v>
      </c>
      <c r="J37" s="38">
        <v>0.11</v>
      </c>
      <c r="K37" s="22"/>
      <c r="L37" s="22"/>
      <c r="M37" s="22"/>
      <c r="N37" s="22"/>
      <c r="O37" s="22"/>
      <c r="P37" s="22"/>
    </row>
    <row r="38" spans="1:16" ht="39" customHeight="1">
      <c r="A38" s="22"/>
      <c r="B38" s="35"/>
      <c r="C38" s="1175" t="s">
        <v>526</v>
      </c>
      <c r="D38" s="1176"/>
      <c r="E38" s="1177"/>
      <c r="F38" s="36">
        <v>0.02</v>
      </c>
      <c r="G38" s="37">
        <v>0.04</v>
      </c>
      <c r="H38" s="37">
        <v>0.02</v>
      </c>
      <c r="I38" s="37">
        <v>0.04</v>
      </c>
      <c r="J38" s="38">
        <v>0.09</v>
      </c>
      <c r="K38" s="22"/>
      <c r="L38" s="22"/>
      <c r="M38" s="22"/>
      <c r="N38" s="22"/>
      <c r="O38" s="22"/>
      <c r="P38" s="22"/>
    </row>
    <row r="39" spans="1:16" ht="39" customHeight="1">
      <c r="A39" s="22"/>
      <c r="B39" s="35"/>
      <c r="C39" s="1175" t="s">
        <v>527</v>
      </c>
      <c r="D39" s="1176"/>
      <c r="E39" s="1177"/>
      <c r="F39" s="36">
        <v>0.03</v>
      </c>
      <c r="G39" s="37">
        <v>0.04</v>
      </c>
      <c r="H39" s="37">
        <v>0.04</v>
      </c>
      <c r="I39" s="37">
        <v>0.05</v>
      </c>
      <c r="J39" s="38">
        <v>0.04</v>
      </c>
      <c r="K39" s="22"/>
      <c r="L39" s="22"/>
      <c r="M39" s="22"/>
      <c r="N39" s="22"/>
      <c r="O39" s="22"/>
      <c r="P39" s="22"/>
    </row>
    <row r="40" spans="1:16" ht="39" customHeight="1">
      <c r="A40" s="22"/>
      <c r="B40" s="35"/>
      <c r="C40" s="1175" t="s">
        <v>528</v>
      </c>
      <c r="D40" s="1176"/>
      <c r="E40" s="1177"/>
      <c r="F40" s="36">
        <v>0.02</v>
      </c>
      <c r="G40" s="37">
        <v>0</v>
      </c>
      <c r="H40" s="37">
        <v>0</v>
      </c>
      <c r="I40" s="37">
        <v>0</v>
      </c>
      <c r="J40" s="38">
        <v>0.01</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530</v>
      </c>
      <c r="D43" s="1179"/>
      <c r="E43" s="1180"/>
      <c r="F43" s="41">
        <v>0</v>
      </c>
      <c r="G43" s="42">
        <v>0</v>
      </c>
      <c r="H43" s="42">
        <v>0.01</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11</v>
      </c>
      <c r="C45" s="1192"/>
      <c r="D45" s="58"/>
      <c r="E45" s="1197" t="s">
        <v>12</v>
      </c>
      <c r="F45" s="1197"/>
      <c r="G45" s="1197"/>
      <c r="H45" s="1197"/>
      <c r="I45" s="1197"/>
      <c r="J45" s="1198"/>
      <c r="K45" s="59">
        <v>527</v>
      </c>
      <c r="L45" s="60">
        <v>647</v>
      </c>
      <c r="M45" s="60">
        <v>666</v>
      </c>
      <c r="N45" s="60">
        <v>653</v>
      </c>
      <c r="O45" s="61">
        <v>694</v>
      </c>
      <c r="P45" s="48"/>
      <c r="Q45" s="48"/>
      <c r="R45" s="48"/>
      <c r="S45" s="48"/>
      <c r="T45" s="48"/>
      <c r="U45" s="48"/>
    </row>
    <row r="46" spans="1:21" ht="30.75" customHeight="1">
      <c r="A46" s="48"/>
      <c r="B46" s="1193"/>
      <c r="C46" s="1194"/>
      <c r="D46" s="62"/>
      <c r="E46" s="1185" t="s">
        <v>13</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14</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15</v>
      </c>
      <c r="F48" s="1185"/>
      <c r="G48" s="1185"/>
      <c r="H48" s="1185"/>
      <c r="I48" s="1185"/>
      <c r="J48" s="1186"/>
      <c r="K48" s="63">
        <v>18</v>
      </c>
      <c r="L48" s="64">
        <v>18</v>
      </c>
      <c r="M48" s="64">
        <v>18</v>
      </c>
      <c r="N48" s="64">
        <v>18</v>
      </c>
      <c r="O48" s="65">
        <v>11</v>
      </c>
      <c r="P48" s="48"/>
      <c r="Q48" s="48"/>
      <c r="R48" s="48"/>
      <c r="S48" s="48"/>
      <c r="T48" s="48"/>
      <c r="U48" s="48"/>
    </row>
    <row r="49" spans="1:21" ht="30.75" customHeight="1">
      <c r="A49" s="48"/>
      <c r="B49" s="1193"/>
      <c r="C49" s="1194"/>
      <c r="D49" s="62"/>
      <c r="E49" s="1185" t="s">
        <v>16</v>
      </c>
      <c r="F49" s="1185"/>
      <c r="G49" s="1185"/>
      <c r="H49" s="1185"/>
      <c r="I49" s="1185"/>
      <c r="J49" s="1186"/>
      <c r="K49" s="63">
        <v>65</v>
      </c>
      <c r="L49" s="64">
        <v>58</v>
      </c>
      <c r="M49" s="64">
        <v>51</v>
      </c>
      <c r="N49" s="64">
        <v>41</v>
      </c>
      <c r="O49" s="65">
        <v>34</v>
      </c>
      <c r="P49" s="48"/>
      <c r="Q49" s="48"/>
      <c r="R49" s="48"/>
      <c r="S49" s="48"/>
      <c r="T49" s="48"/>
      <c r="U49" s="48"/>
    </row>
    <row r="50" spans="1:21" ht="30.75" customHeight="1">
      <c r="A50" s="48"/>
      <c r="B50" s="1193"/>
      <c r="C50" s="1194"/>
      <c r="D50" s="62"/>
      <c r="E50" s="1185" t="s">
        <v>17</v>
      </c>
      <c r="F50" s="1185"/>
      <c r="G50" s="1185"/>
      <c r="H50" s="1185"/>
      <c r="I50" s="1185"/>
      <c r="J50" s="1186"/>
      <c r="K50" s="63">
        <v>73</v>
      </c>
      <c r="L50" s="64">
        <v>76</v>
      </c>
      <c r="M50" s="64" t="s">
        <v>472</v>
      </c>
      <c r="N50" s="64" t="s">
        <v>472</v>
      </c>
      <c r="O50" s="65" t="s">
        <v>472</v>
      </c>
      <c r="P50" s="48"/>
      <c r="Q50" s="48"/>
      <c r="R50" s="48"/>
      <c r="S50" s="48"/>
      <c r="T50" s="48"/>
      <c r="U50" s="48"/>
    </row>
    <row r="51" spans="1:21" ht="30.75" customHeight="1">
      <c r="A51" s="48"/>
      <c r="B51" s="1195"/>
      <c r="C51" s="1196"/>
      <c r="D51" s="66"/>
      <c r="E51" s="1185" t="s">
        <v>18</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c r="A52" s="48"/>
      <c r="B52" s="1183" t="s">
        <v>19</v>
      </c>
      <c r="C52" s="1184"/>
      <c r="D52" s="66"/>
      <c r="E52" s="1185" t="s">
        <v>20</v>
      </c>
      <c r="F52" s="1185"/>
      <c r="G52" s="1185"/>
      <c r="H52" s="1185"/>
      <c r="I52" s="1185"/>
      <c r="J52" s="1186"/>
      <c r="K52" s="63">
        <v>489</v>
      </c>
      <c r="L52" s="64">
        <v>563</v>
      </c>
      <c r="M52" s="64">
        <v>564</v>
      </c>
      <c r="N52" s="64">
        <v>565</v>
      </c>
      <c r="O52" s="65">
        <v>579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194</v>
      </c>
      <c r="L53" s="69">
        <v>236</v>
      </c>
      <c r="M53" s="69">
        <v>171</v>
      </c>
      <c r="N53" s="69">
        <v>147</v>
      </c>
      <c r="O53" s="70">
        <v>160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211" t="s">
        <v>24</v>
      </c>
      <c r="C41" s="1212"/>
      <c r="D41" s="81"/>
      <c r="E41" s="1213" t="s">
        <v>25</v>
      </c>
      <c r="F41" s="1213"/>
      <c r="G41" s="1213"/>
      <c r="H41" s="1214"/>
      <c r="I41" s="82">
        <v>6011</v>
      </c>
      <c r="J41" s="83">
        <v>6404</v>
      </c>
      <c r="K41" s="83">
        <v>6213</v>
      </c>
      <c r="L41" s="83">
        <v>6352</v>
      </c>
      <c r="M41" s="84">
        <v>6737</v>
      </c>
    </row>
    <row r="42" spans="2:13" ht="27.75" customHeight="1">
      <c r="B42" s="1201"/>
      <c r="C42" s="1202"/>
      <c r="D42" s="85"/>
      <c r="E42" s="1205" t="s">
        <v>26</v>
      </c>
      <c r="F42" s="1205"/>
      <c r="G42" s="1205"/>
      <c r="H42" s="1206"/>
      <c r="I42" s="86">
        <v>73</v>
      </c>
      <c r="J42" s="87" t="s">
        <v>472</v>
      </c>
      <c r="K42" s="87" t="s">
        <v>472</v>
      </c>
      <c r="L42" s="87" t="s">
        <v>472</v>
      </c>
      <c r="M42" s="88" t="s">
        <v>472</v>
      </c>
    </row>
    <row r="43" spans="2:13" ht="27.75" customHeight="1">
      <c r="B43" s="1201"/>
      <c r="C43" s="1202"/>
      <c r="D43" s="85"/>
      <c r="E43" s="1205" t="s">
        <v>27</v>
      </c>
      <c r="F43" s="1205"/>
      <c r="G43" s="1205"/>
      <c r="H43" s="1206"/>
      <c r="I43" s="86">
        <v>128</v>
      </c>
      <c r="J43" s="87">
        <v>155</v>
      </c>
      <c r="K43" s="87">
        <v>145</v>
      </c>
      <c r="L43" s="87">
        <v>142</v>
      </c>
      <c r="M43" s="88">
        <v>122</v>
      </c>
    </row>
    <row r="44" spans="2:13" ht="27.75" customHeight="1">
      <c r="B44" s="1201"/>
      <c r="C44" s="1202"/>
      <c r="D44" s="85"/>
      <c r="E44" s="1205" t="s">
        <v>28</v>
      </c>
      <c r="F44" s="1205"/>
      <c r="G44" s="1205"/>
      <c r="H44" s="1206"/>
      <c r="I44" s="86">
        <v>312</v>
      </c>
      <c r="J44" s="87">
        <v>256</v>
      </c>
      <c r="K44" s="87">
        <v>229</v>
      </c>
      <c r="L44" s="87">
        <v>196</v>
      </c>
      <c r="M44" s="88">
        <v>160</v>
      </c>
    </row>
    <row r="45" spans="2:13" ht="27.75" customHeight="1">
      <c r="B45" s="1201"/>
      <c r="C45" s="1202"/>
      <c r="D45" s="85"/>
      <c r="E45" s="1205" t="s">
        <v>29</v>
      </c>
      <c r="F45" s="1205"/>
      <c r="G45" s="1205"/>
      <c r="H45" s="1206"/>
      <c r="I45" s="86">
        <v>1407</v>
      </c>
      <c r="J45" s="87">
        <v>1140</v>
      </c>
      <c r="K45" s="87">
        <v>1065</v>
      </c>
      <c r="L45" s="87">
        <v>794</v>
      </c>
      <c r="M45" s="88">
        <v>937</v>
      </c>
    </row>
    <row r="46" spans="2:13" ht="27.75" customHeight="1">
      <c r="B46" s="1201"/>
      <c r="C46" s="1202"/>
      <c r="D46" s="85"/>
      <c r="E46" s="1205" t="s">
        <v>30</v>
      </c>
      <c r="F46" s="1205"/>
      <c r="G46" s="1205"/>
      <c r="H46" s="1206"/>
      <c r="I46" s="86" t="s">
        <v>472</v>
      </c>
      <c r="J46" s="87" t="s">
        <v>472</v>
      </c>
      <c r="K46" s="87" t="s">
        <v>472</v>
      </c>
      <c r="L46" s="87" t="s">
        <v>472</v>
      </c>
      <c r="M46" s="88" t="s">
        <v>472</v>
      </c>
    </row>
    <row r="47" spans="2:13" ht="27.75" customHeight="1">
      <c r="B47" s="1201"/>
      <c r="C47" s="1202"/>
      <c r="D47" s="85"/>
      <c r="E47" s="1205" t="s">
        <v>31</v>
      </c>
      <c r="F47" s="1205"/>
      <c r="G47" s="1205"/>
      <c r="H47" s="1206"/>
      <c r="I47" s="86" t="s">
        <v>472</v>
      </c>
      <c r="J47" s="87" t="s">
        <v>472</v>
      </c>
      <c r="K47" s="87" t="s">
        <v>472</v>
      </c>
      <c r="L47" s="87" t="s">
        <v>472</v>
      </c>
      <c r="M47" s="88" t="s">
        <v>472</v>
      </c>
    </row>
    <row r="48" spans="2:13" ht="27.75" customHeight="1">
      <c r="B48" s="1203"/>
      <c r="C48" s="1204"/>
      <c r="D48" s="85"/>
      <c r="E48" s="1205" t="s">
        <v>32</v>
      </c>
      <c r="F48" s="1205"/>
      <c r="G48" s="1205"/>
      <c r="H48" s="1206"/>
      <c r="I48" s="86" t="s">
        <v>472</v>
      </c>
      <c r="J48" s="87" t="s">
        <v>472</v>
      </c>
      <c r="K48" s="87" t="s">
        <v>472</v>
      </c>
      <c r="L48" s="87" t="s">
        <v>472</v>
      </c>
      <c r="M48" s="88" t="s">
        <v>472</v>
      </c>
    </row>
    <row r="49" spans="2:13" ht="27.75" customHeight="1">
      <c r="B49" s="1199" t="s">
        <v>33</v>
      </c>
      <c r="C49" s="1200"/>
      <c r="D49" s="89"/>
      <c r="E49" s="1205" t="s">
        <v>34</v>
      </c>
      <c r="F49" s="1205"/>
      <c r="G49" s="1205"/>
      <c r="H49" s="1206"/>
      <c r="I49" s="86">
        <v>6330</v>
      </c>
      <c r="J49" s="87">
        <v>6591</v>
      </c>
      <c r="K49" s="87">
        <v>6971</v>
      </c>
      <c r="L49" s="87">
        <v>6987</v>
      </c>
      <c r="M49" s="88">
        <v>7135</v>
      </c>
    </row>
    <row r="50" spans="2:13" ht="27.75" customHeight="1">
      <c r="B50" s="1201"/>
      <c r="C50" s="1202"/>
      <c r="D50" s="85"/>
      <c r="E50" s="1205" t="s">
        <v>35</v>
      </c>
      <c r="F50" s="1205"/>
      <c r="G50" s="1205"/>
      <c r="H50" s="1206"/>
      <c r="I50" s="86">
        <v>291</v>
      </c>
      <c r="J50" s="87">
        <v>294</v>
      </c>
      <c r="K50" s="87">
        <v>276</v>
      </c>
      <c r="L50" s="87">
        <v>241</v>
      </c>
      <c r="M50" s="88">
        <v>206</v>
      </c>
    </row>
    <row r="51" spans="2:13" ht="27.75" customHeight="1">
      <c r="B51" s="1203"/>
      <c r="C51" s="1204"/>
      <c r="D51" s="85"/>
      <c r="E51" s="1205" t="s">
        <v>36</v>
      </c>
      <c r="F51" s="1205"/>
      <c r="G51" s="1205"/>
      <c r="H51" s="1206"/>
      <c r="I51" s="86">
        <v>4819</v>
      </c>
      <c r="J51" s="87">
        <v>5387</v>
      </c>
      <c r="K51" s="87">
        <v>5209</v>
      </c>
      <c r="L51" s="87">
        <v>5243</v>
      </c>
      <c r="M51" s="88">
        <v>5440</v>
      </c>
    </row>
    <row r="52" spans="2:13" ht="27.75" customHeight="1" thickBot="1">
      <c r="B52" s="1207" t="s">
        <v>37</v>
      </c>
      <c r="C52" s="1208"/>
      <c r="D52" s="90"/>
      <c r="E52" s="1209" t="s">
        <v>38</v>
      </c>
      <c r="F52" s="1209"/>
      <c r="G52" s="1209"/>
      <c r="H52" s="1210"/>
      <c r="I52" s="91">
        <v>-3510</v>
      </c>
      <c r="J52" s="92">
        <v>-4318</v>
      </c>
      <c r="K52" s="92">
        <v>-4803</v>
      </c>
      <c r="L52" s="92">
        <v>-4987</v>
      </c>
      <c r="M52" s="93">
        <v>-4826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29" t="s">
        <v>566</v>
      </c>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567</v>
      </c>
    </row>
    <row r="50" spans="1:17">
      <c r="B50" s="248"/>
      <c r="C50" s="244"/>
      <c r="D50" s="244"/>
      <c r="E50" s="244"/>
      <c r="F50" s="244"/>
      <c r="G50" s="1238"/>
      <c r="H50" s="1239"/>
      <c r="I50" s="1239"/>
      <c r="J50" s="1240"/>
      <c r="K50" s="354" t="s">
        <v>512</v>
      </c>
      <c r="L50" s="354" t="s">
        <v>513</v>
      </c>
      <c r="M50" s="354" t="s">
        <v>514</v>
      </c>
      <c r="N50" s="354" t="s">
        <v>515</v>
      </c>
      <c r="O50" s="354" t="s">
        <v>516</v>
      </c>
    </row>
    <row r="51" spans="1:17">
      <c r="B51" s="248"/>
      <c r="C51" s="244"/>
      <c r="D51" s="244"/>
      <c r="E51" s="244"/>
      <c r="F51" s="244"/>
      <c r="G51" s="1241" t="s">
        <v>568</v>
      </c>
      <c r="H51" s="1242"/>
      <c r="I51" s="1247" t="s">
        <v>569</v>
      </c>
      <c r="J51" s="1247"/>
      <c r="K51" s="1249"/>
      <c r="L51" s="1249"/>
      <c r="M51" s="1249"/>
      <c r="N51" s="1249"/>
      <c r="O51" s="1215"/>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570</v>
      </c>
      <c r="J53" s="1227"/>
      <c r="K53" s="1250"/>
      <c r="L53" s="1250"/>
      <c r="M53" s="1250"/>
      <c r="N53" s="1250"/>
      <c r="O53" s="1219">
        <v>67.599999999999994</v>
      </c>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571</v>
      </c>
      <c r="H55" s="1222"/>
      <c r="I55" s="1227" t="s">
        <v>569</v>
      </c>
      <c r="J55" s="1227"/>
      <c r="K55" s="1249"/>
      <c r="L55" s="1249"/>
      <c r="M55" s="1249"/>
      <c r="N55" s="1249"/>
      <c r="O55" s="1215">
        <v>0</v>
      </c>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570</v>
      </c>
      <c r="J57" s="1217"/>
      <c r="K57" s="1250"/>
      <c r="L57" s="1250"/>
      <c r="M57" s="1250"/>
      <c r="N57" s="1250"/>
      <c r="O57" s="1219">
        <v>57.6</v>
      </c>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572</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29" t="s">
        <v>573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574</v>
      </c>
      <c r="I71" s="368"/>
      <c r="J71" s="364"/>
      <c r="K71" s="364"/>
      <c r="L71" s="365"/>
      <c r="M71" s="364"/>
      <c r="N71" s="365"/>
      <c r="O71" s="366"/>
    </row>
    <row r="72" spans="2:30">
      <c r="B72" s="248"/>
      <c r="C72" s="244"/>
      <c r="D72" s="244"/>
      <c r="E72" s="244"/>
      <c r="F72" s="244"/>
      <c r="G72" s="1238"/>
      <c r="H72" s="1239"/>
      <c r="I72" s="1239"/>
      <c r="J72" s="1240"/>
      <c r="K72" s="354" t="s">
        <v>512</v>
      </c>
      <c r="L72" s="354" t="s">
        <v>513</v>
      </c>
      <c r="M72" s="354" t="s">
        <v>514</v>
      </c>
      <c r="N72" s="354" t="s">
        <v>515</v>
      </c>
      <c r="O72" s="354" t="s">
        <v>516</v>
      </c>
    </row>
    <row r="73" spans="2:30">
      <c r="B73" s="248"/>
      <c r="C73" s="244"/>
      <c r="D73" s="244"/>
      <c r="E73" s="244"/>
      <c r="F73" s="244"/>
      <c r="G73" s="1241" t="s">
        <v>568</v>
      </c>
      <c r="H73" s="1242"/>
      <c r="I73" s="1247" t="s">
        <v>569</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575</v>
      </c>
      <c r="J75" s="1227"/>
      <c r="K75" s="1219">
        <v>5.7</v>
      </c>
      <c r="L75" s="1219">
        <v>6</v>
      </c>
      <c r="M75" s="1219">
        <v>5.5</v>
      </c>
      <c r="N75" s="1219">
        <v>5.0999999999999996</v>
      </c>
      <c r="O75" s="1219">
        <v>4.4000000000000004</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571</v>
      </c>
      <c r="H77" s="1222"/>
      <c r="I77" s="1227" t="s">
        <v>569</v>
      </c>
      <c r="J77" s="1227"/>
      <c r="K77" s="1228">
        <v>74.8</v>
      </c>
      <c r="L77" s="1228">
        <v>64.7</v>
      </c>
      <c r="M77" s="1215">
        <v>55.2</v>
      </c>
      <c r="N77" s="1215">
        <v>54</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575</v>
      </c>
      <c r="J79" s="1217"/>
      <c r="K79" s="1218">
        <v>14.5</v>
      </c>
      <c r="L79" s="1218">
        <v>13.3</v>
      </c>
      <c r="M79" s="1218">
        <v>12.5</v>
      </c>
      <c r="N79" s="1218">
        <v>11.5</v>
      </c>
      <c r="O79" s="1218">
        <v>8.6</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5" zoomScaleNormal="6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134412</v>
      </c>
      <c r="E3" s="116"/>
      <c r="F3" s="117">
        <v>117242</v>
      </c>
      <c r="G3" s="118"/>
      <c r="H3" s="119"/>
    </row>
    <row r="4" spans="1:8">
      <c r="A4" s="120"/>
      <c r="B4" s="121"/>
      <c r="C4" s="122"/>
      <c r="D4" s="123">
        <v>78064</v>
      </c>
      <c r="E4" s="124"/>
      <c r="F4" s="125">
        <v>59388</v>
      </c>
      <c r="G4" s="126"/>
      <c r="H4" s="127"/>
    </row>
    <row r="5" spans="1:8">
      <c r="A5" s="108" t="s">
        <v>506</v>
      </c>
      <c r="B5" s="113"/>
      <c r="C5" s="114"/>
      <c r="D5" s="115">
        <v>181311</v>
      </c>
      <c r="E5" s="116"/>
      <c r="F5" s="117">
        <v>114097</v>
      </c>
      <c r="G5" s="118"/>
      <c r="H5" s="119"/>
    </row>
    <row r="6" spans="1:8">
      <c r="A6" s="120"/>
      <c r="B6" s="121"/>
      <c r="C6" s="122"/>
      <c r="D6" s="123">
        <v>109819</v>
      </c>
      <c r="E6" s="124"/>
      <c r="F6" s="125">
        <v>61630</v>
      </c>
      <c r="G6" s="126"/>
      <c r="H6" s="127"/>
    </row>
    <row r="7" spans="1:8">
      <c r="A7" s="108" t="s">
        <v>507</v>
      </c>
      <c r="B7" s="113"/>
      <c r="C7" s="114"/>
      <c r="D7" s="115">
        <v>101311</v>
      </c>
      <c r="E7" s="116"/>
      <c r="F7" s="117">
        <v>136577</v>
      </c>
      <c r="G7" s="118"/>
      <c r="H7" s="119"/>
    </row>
    <row r="8" spans="1:8">
      <c r="A8" s="120"/>
      <c r="B8" s="121"/>
      <c r="C8" s="122"/>
      <c r="D8" s="123">
        <v>50721</v>
      </c>
      <c r="E8" s="124"/>
      <c r="F8" s="125">
        <v>59645</v>
      </c>
      <c r="G8" s="126"/>
      <c r="H8" s="127"/>
    </row>
    <row r="9" spans="1:8">
      <c r="A9" s="108" t="s">
        <v>508</v>
      </c>
      <c r="B9" s="113"/>
      <c r="C9" s="114"/>
      <c r="D9" s="115">
        <v>148968</v>
      </c>
      <c r="E9" s="116"/>
      <c r="F9" s="117">
        <v>132212</v>
      </c>
      <c r="G9" s="118"/>
      <c r="H9" s="119"/>
    </row>
    <row r="10" spans="1:8">
      <c r="A10" s="120"/>
      <c r="B10" s="121"/>
      <c r="C10" s="122"/>
      <c r="D10" s="123">
        <v>101496</v>
      </c>
      <c r="E10" s="124"/>
      <c r="F10" s="125">
        <v>67114</v>
      </c>
      <c r="G10" s="126"/>
      <c r="H10" s="127"/>
    </row>
    <row r="11" spans="1:8">
      <c r="A11" s="108" t="s">
        <v>509</v>
      </c>
      <c r="B11" s="113"/>
      <c r="C11" s="114"/>
      <c r="D11" s="115">
        <v>188029</v>
      </c>
      <c r="E11" s="116"/>
      <c r="F11" s="117">
        <v>162193</v>
      </c>
      <c r="G11" s="118"/>
      <c r="H11" s="119"/>
    </row>
    <row r="12" spans="1:8">
      <c r="A12" s="120"/>
      <c r="B12" s="121"/>
      <c r="C12" s="128"/>
      <c r="D12" s="123">
        <v>157596</v>
      </c>
      <c r="E12" s="124"/>
      <c r="F12" s="125">
        <v>79985</v>
      </c>
      <c r="G12" s="126"/>
      <c r="H12" s="127"/>
    </row>
    <row r="13" spans="1:8">
      <c r="A13" s="108"/>
      <c r="B13" s="113"/>
      <c r="C13" s="129"/>
      <c r="D13" s="130">
        <v>150806</v>
      </c>
      <c r="E13" s="131"/>
      <c r="F13" s="132">
        <v>132464</v>
      </c>
      <c r="G13" s="133"/>
      <c r="H13" s="119"/>
    </row>
    <row r="14" spans="1:8">
      <c r="A14" s="120"/>
      <c r="B14" s="121"/>
      <c r="C14" s="122"/>
      <c r="D14" s="123">
        <v>99539</v>
      </c>
      <c r="E14" s="124"/>
      <c r="F14" s="125">
        <v>65552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9.6199999999999992</v>
      </c>
      <c r="C19" s="134">
        <f>ROUND(VALUE(SUBSTITUTE(実質収支比率等に係る経年分析!G$48,"▲","-")),2)</f>
        <v>9.84</v>
      </c>
      <c r="D19" s="134">
        <f>ROUND(VALUE(SUBSTITUTE(実質収支比率等に係る経年分析!H$48,"▲","-")),2)</f>
        <v>8.58</v>
      </c>
      <c r="E19" s="134">
        <f>ROUND(VALUE(SUBSTITUTE(実質収支比率等に係る経年分析!I$48,"▲","-")),2)</f>
        <v>8.58</v>
      </c>
      <c r="F19" s="134">
        <f>ROUND(VALUE(SUBSTITUTE(実質収支比率等に係る経年分析!J$48,"▲","-")),2)</f>
        <v>9.1199999999999992</v>
      </c>
    </row>
    <row r="20" spans="1:11">
      <c r="A20" s="134" t="s">
        <v>43</v>
      </c>
      <c r="B20" s="134">
        <f>ROUND(VALUE(SUBSTITUTE(実質収支比率等に係る経年分析!F$47,"▲","-")),2)</f>
        <v>26.19</v>
      </c>
      <c r="C20" s="134">
        <f>ROUND(VALUE(SUBSTITUTE(実質収支比率等に係る経年分析!G$47,"▲","-")),2)</f>
        <v>25.79</v>
      </c>
      <c r="D20" s="134">
        <f>ROUND(VALUE(SUBSTITUTE(実質収支比率等に係る経年分析!H$47,"▲","-")),2)</f>
        <v>25.76</v>
      </c>
      <c r="E20" s="134">
        <f>ROUND(VALUE(SUBSTITUTE(実質収支比率等に係る経年分析!I$47,"▲","-")),2)</f>
        <v>30.08</v>
      </c>
      <c r="F20" s="134">
        <f>ROUND(VALUE(SUBSTITUTE(実質収支比率等に係る経年分析!J$47,"▲","-")),2)</f>
        <v>30.95</v>
      </c>
    </row>
    <row r="21" spans="1:11">
      <c r="A21" s="134" t="s">
        <v>44</v>
      </c>
      <c r="B21" s="134">
        <f>IF(ISNUMBER(VALUE(SUBSTITUTE(実質収支比率等に係る経年分析!F$49,"▲","-"))),ROUND(VALUE(SUBSTITUTE(実質収支比率等に係る経年分析!F$49,"▲","-")),2),NA())</f>
        <v>-4.93</v>
      </c>
      <c r="C21" s="134">
        <f>IF(ISNUMBER(VALUE(SUBSTITUTE(実質収支比率等に係る経年分析!G$49,"▲","-"))),ROUND(VALUE(SUBSTITUTE(実質収支比率等に係る経年分析!G$49,"▲","-")),2),NA())</f>
        <v>-4.46</v>
      </c>
      <c r="D21" s="134">
        <f>IF(ISNUMBER(VALUE(SUBSTITUTE(実質収支比率等に係る経年分析!H$49,"▲","-"))),ROUND(VALUE(SUBSTITUTE(実質収支比率等に係る経年分析!H$49,"▲","-")),2),NA())</f>
        <v>-5.77</v>
      </c>
      <c r="E21" s="134">
        <f>IF(ISNUMBER(VALUE(SUBSTITUTE(実質収支比率等に係る経年分析!I$49,"▲","-"))),ROUND(VALUE(SUBSTITUTE(実質収支比率等に係る経年分析!I$49,"▲","-")),2),NA())</f>
        <v>-1.23</v>
      </c>
      <c r="F21" s="134">
        <f>IF(ISNUMBER(VALUE(SUBSTITUTE(実質収支比率等に係る経年分析!J$49,"▲","-"))),ROUND(VALUE(SUBSTITUTE(実質収支比率等に係る経年分析!J$49,"▲","-")),2),NA())</f>
        <v>-1.85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飯田高原診療所特別会計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9.7899999999999991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8.5399999999999991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489</v>
      </c>
      <c r="E42" s="136"/>
      <c r="F42" s="136"/>
      <c r="G42" s="136">
        <f>'実質公債費比率（分子）の構造'!L$52</f>
        <v>563</v>
      </c>
      <c r="H42" s="136"/>
      <c r="I42" s="136"/>
      <c r="J42" s="136">
        <f>'実質公債費比率（分子）の構造'!M$52</f>
        <v>564</v>
      </c>
      <c r="K42" s="136"/>
      <c r="L42" s="136"/>
      <c r="M42" s="136">
        <f>'実質公債費比率（分子）の構造'!N$52</f>
        <v>565</v>
      </c>
      <c r="N42" s="136"/>
      <c r="O42" s="136"/>
      <c r="P42" s="136">
        <f>'実質公債費比率（分子）の構造'!O$52</f>
        <v>579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73</v>
      </c>
      <c r="C44" s="136"/>
      <c r="D44" s="136"/>
      <c r="E44" s="136">
        <f>'実質公債費比率（分子）の構造'!L$50</f>
        <v>76</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65</v>
      </c>
      <c r="C45" s="136"/>
      <c r="D45" s="136"/>
      <c r="E45" s="136">
        <f>'実質公債費比率（分子）の構造'!L$49</f>
        <v>58</v>
      </c>
      <c r="F45" s="136"/>
      <c r="G45" s="136"/>
      <c r="H45" s="136">
        <f>'実質公債費比率（分子）の構造'!M$49</f>
        <v>51</v>
      </c>
      <c r="I45" s="136"/>
      <c r="J45" s="136"/>
      <c r="K45" s="136">
        <f>'実質公債費比率（分子）の構造'!N$49</f>
        <v>41</v>
      </c>
      <c r="L45" s="136"/>
      <c r="M45" s="136"/>
      <c r="N45" s="136">
        <f>'実質公債費比率（分子）の構造'!O$49</f>
        <v>34</v>
      </c>
      <c r="O45" s="136"/>
      <c r="P45" s="136"/>
    </row>
    <row r="46" spans="1:16">
      <c r="A46" s="136" t="s">
        <v>55</v>
      </c>
      <c r="B46" s="136">
        <f>'実質公債費比率（分子）の構造'!K$48</f>
        <v>18</v>
      </c>
      <c r="C46" s="136"/>
      <c r="D46" s="136"/>
      <c r="E46" s="136">
        <f>'実質公債費比率（分子）の構造'!L$48</f>
        <v>18</v>
      </c>
      <c r="F46" s="136"/>
      <c r="G46" s="136"/>
      <c r="H46" s="136">
        <f>'実質公債費比率（分子）の構造'!M$48</f>
        <v>18</v>
      </c>
      <c r="I46" s="136"/>
      <c r="J46" s="136"/>
      <c r="K46" s="136">
        <f>'実質公債費比率（分子）の構造'!N$48</f>
        <v>18</v>
      </c>
      <c r="L46" s="136"/>
      <c r="M46" s="136"/>
      <c r="N46" s="136">
        <f>'実質公債費比率（分子）の構造'!O$48</f>
        <v>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527</v>
      </c>
      <c r="C49" s="136"/>
      <c r="D49" s="136"/>
      <c r="E49" s="136">
        <f>'実質公債費比率（分子）の構造'!L$45</f>
        <v>647</v>
      </c>
      <c r="F49" s="136"/>
      <c r="G49" s="136"/>
      <c r="H49" s="136">
        <f>'実質公債費比率（分子）の構造'!M$45</f>
        <v>666</v>
      </c>
      <c r="I49" s="136"/>
      <c r="J49" s="136"/>
      <c r="K49" s="136">
        <f>'実質公債費比率（分子）の構造'!N$45</f>
        <v>653</v>
      </c>
      <c r="L49" s="136"/>
      <c r="M49" s="136"/>
      <c r="N49" s="136">
        <f>'実質公債費比率（分子）の構造'!O$45</f>
        <v>694</v>
      </c>
      <c r="O49" s="136"/>
      <c r="P49" s="136"/>
    </row>
    <row r="50" spans="1:16">
      <c r="A50" s="136" t="s">
        <v>59</v>
      </c>
      <c r="B50" s="136" t="e">
        <f>NA()</f>
        <v>#N/A</v>
      </c>
      <c r="C50" s="136">
        <f>IF(ISNUMBER('実質公債費比率（分子）の構造'!K$53),'実質公債費比率（分子）の構造'!K$53,NA())</f>
        <v>194</v>
      </c>
      <c r="D50" s="136" t="e">
        <f>NA()</f>
        <v>#N/A</v>
      </c>
      <c r="E50" s="136" t="e">
        <f>NA()</f>
        <v>#N/A</v>
      </c>
      <c r="F50" s="136">
        <f>IF(ISNUMBER('実質公債費比率（分子）の構造'!L$53),'実質公債費比率（分子）の構造'!L$53,NA())</f>
        <v>236</v>
      </c>
      <c r="G50" s="136" t="e">
        <f>NA()</f>
        <v>#N/A</v>
      </c>
      <c r="H50" s="136" t="e">
        <f>NA()</f>
        <v>#N/A</v>
      </c>
      <c r="I50" s="136">
        <f>IF(ISNUMBER('実質公債費比率（分子）の構造'!M$53),'実質公債費比率（分子）の構造'!M$53,NA())</f>
        <v>171</v>
      </c>
      <c r="J50" s="136" t="e">
        <f>NA()</f>
        <v>#N/A</v>
      </c>
      <c r="K50" s="136" t="e">
        <f>NA()</f>
        <v>#N/A</v>
      </c>
      <c r="L50" s="136">
        <f>IF(ISNUMBER('実質公債費比率（分子）の構造'!N$53),'実質公債費比率（分子）の構造'!N$53,NA())</f>
        <v>147</v>
      </c>
      <c r="M50" s="136" t="e">
        <f>NA()</f>
        <v>#N/A</v>
      </c>
      <c r="N50" s="136" t="e">
        <f>NA()</f>
        <v>#N/A</v>
      </c>
      <c r="O50" s="136">
        <f>IF(ISNUMBER('実質公債費比率（分子）の構造'!O$53),'実質公債費比率（分子）の構造'!O$53,NA())</f>
        <v>160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4819</v>
      </c>
      <c r="E56" s="135"/>
      <c r="F56" s="135"/>
      <c r="G56" s="135">
        <f>'将来負担比率（分子）の構造'!J$51</f>
        <v>5387</v>
      </c>
      <c r="H56" s="135"/>
      <c r="I56" s="135"/>
      <c r="J56" s="135">
        <f>'将来負担比率（分子）の構造'!K$51</f>
        <v>5209</v>
      </c>
      <c r="K56" s="135"/>
      <c r="L56" s="135"/>
      <c r="M56" s="135">
        <f>'将来負担比率（分子）の構造'!L$51</f>
        <v>5243</v>
      </c>
      <c r="N56" s="135"/>
      <c r="O56" s="135"/>
      <c r="P56" s="135">
        <f>'将来負担比率（分子）の構造'!M$51</f>
        <v>5440</v>
      </c>
    </row>
    <row r="57" spans="1:16">
      <c r="A57" s="135" t="s">
        <v>35</v>
      </c>
      <c r="B57" s="135"/>
      <c r="C57" s="135"/>
      <c r="D57" s="135">
        <f>'将来負担比率（分子）の構造'!I$50</f>
        <v>291</v>
      </c>
      <c r="E57" s="135"/>
      <c r="F57" s="135"/>
      <c r="G57" s="135">
        <f>'将来負担比率（分子）の構造'!J$50</f>
        <v>294</v>
      </c>
      <c r="H57" s="135"/>
      <c r="I57" s="135"/>
      <c r="J57" s="135">
        <f>'将来負担比率（分子）の構造'!K$50</f>
        <v>276</v>
      </c>
      <c r="K57" s="135"/>
      <c r="L57" s="135"/>
      <c r="M57" s="135">
        <f>'将来負担比率（分子）の構造'!L$50</f>
        <v>241</v>
      </c>
      <c r="N57" s="135"/>
      <c r="O57" s="135"/>
      <c r="P57" s="135">
        <f>'将来負担比率（分子）の構造'!M$50</f>
        <v>206</v>
      </c>
    </row>
    <row r="58" spans="1:16">
      <c r="A58" s="135" t="s">
        <v>34</v>
      </c>
      <c r="B58" s="135"/>
      <c r="C58" s="135"/>
      <c r="D58" s="135">
        <f>'将来負担比率（分子）の構造'!I$49</f>
        <v>6330</v>
      </c>
      <c r="E58" s="135"/>
      <c r="F58" s="135"/>
      <c r="G58" s="135">
        <f>'将来負担比率（分子）の構造'!J$49</f>
        <v>6591</v>
      </c>
      <c r="H58" s="135"/>
      <c r="I58" s="135"/>
      <c r="J58" s="135">
        <f>'将来負担比率（分子）の構造'!K$49</f>
        <v>6971</v>
      </c>
      <c r="K58" s="135"/>
      <c r="L58" s="135"/>
      <c r="M58" s="135">
        <f>'将来負担比率（分子）の構造'!L$49</f>
        <v>6987</v>
      </c>
      <c r="N58" s="135"/>
      <c r="O58" s="135"/>
      <c r="P58" s="135">
        <f>'将来負担比率（分子）の構造'!M$49</f>
        <v>7135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1407</v>
      </c>
      <c r="C62" s="135"/>
      <c r="D62" s="135"/>
      <c r="E62" s="135">
        <f>'将来負担比率（分子）の構造'!J$45</f>
        <v>1140</v>
      </c>
      <c r="F62" s="135"/>
      <c r="G62" s="135"/>
      <c r="H62" s="135">
        <f>'将来負担比率（分子）の構造'!K$45</f>
        <v>1065</v>
      </c>
      <c r="I62" s="135"/>
      <c r="J62" s="135"/>
      <c r="K62" s="135">
        <f>'将来負担比率（分子）の構造'!L$45</f>
        <v>794</v>
      </c>
      <c r="L62" s="135"/>
      <c r="M62" s="135"/>
      <c r="N62" s="135">
        <f>'将来負担比率（分子）の構造'!M$45</f>
        <v>937</v>
      </c>
      <c r="O62" s="135"/>
      <c r="P62" s="135"/>
    </row>
    <row r="63" spans="1:16">
      <c r="A63" s="135" t="s">
        <v>28</v>
      </c>
      <c r="B63" s="135">
        <f>'将来負担比率（分子）の構造'!I$44</f>
        <v>312</v>
      </c>
      <c r="C63" s="135"/>
      <c r="D63" s="135"/>
      <c r="E63" s="135">
        <f>'将来負担比率（分子）の構造'!J$44</f>
        <v>256</v>
      </c>
      <c r="F63" s="135"/>
      <c r="G63" s="135"/>
      <c r="H63" s="135">
        <f>'将来負担比率（分子）の構造'!K$44</f>
        <v>229</v>
      </c>
      <c r="I63" s="135"/>
      <c r="J63" s="135"/>
      <c r="K63" s="135">
        <f>'将来負担比率（分子）の構造'!L$44</f>
        <v>196</v>
      </c>
      <c r="L63" s="135"/>
      <c r="M63" s="135"/>
      <c r="N63" s="135">
        <f>'将来負担比率（分子）の構造'!M$44</f>
        <v>160</v>
      </c>
      <c r="O63" s="135"/>
      <c r="P63" s="135"/>
    </row>
    <row r="64" spans="1:16">
      <c r="A64" s="135" t="s">
        <v>27</v>
      </c>
      <c r="B64" s="135">
        <f>'将来負担比率（分子）の構造'!I$43</f>
        <v>128</v>
      </c>
      <c r="C64" s="135"/>
      <c r="D64" s="135"/>
      <c r="E64" s="135">
        <f>'将来負担比率（分子）の構造'!J$43</f>
        <v>155</v>
      </c>
      <c r="F64" s="135"/>
      <c r="G64" s="135"/>
      <c r="H64" s="135">
        <f>'将来負担比率（分子）の構造'!K$43</f>
        <v>145</v>
      </c>
      <c r="I64" s="135"/>
      <c r="J64" s="135"/>
      <c r="K64" s="135">
        <f>'将来負担比率（分子）の構造'!L$43</f>
        <v>142</v>
      </c>
      <c r="L64" s="135"/>
      <c r="M64" s="135"/>
      <c r="N64" s="135">
        <f>'将来負担比率（分子）の構造'!M$43</f>
        <v>122</v>
      </c>
      <c r="O64" s="135"/>
      <c r="P64" s="135"/>
    </row>
    <row r="65" spans="1:16">
      <c r="A65" s="135" t="s">
        <v>26</v>
      </c>
      <c r="B65" s="135">
        <f>'将来負担比率（分子）の構造'!I$42</f>
        <v>73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6011</v>
      </c>
      <c r="C66" s="135"/>
      <c r="D66" s="135"/>
      <c r="E66" s="135">
        <f>'将来負担比率（分子）の構造'!J$41</f>
        <v>6404</v>
      </c>
      <c r="F66" s="135"/>
      <c r="G66" s="135"/>
      <c r="H66" s="135">
        <f>'将来負担比率（分子）の構造'!K$41</f>
        <v>6213</v>
      </c>
      <c r="I66" s="135"/>
      <c r="J66" s="135"/>
      <c r="K66" s="135">
        <f>'将来負担比率（分子）の構造'!L$41</f>
        <v>6352</v>
      </c>
      <c r="L66" s="135"/>
      <c r="M66" s="135"/>
      <c r="N66" s="135">
        <f>'将来負担比率（分子）の構造'!M$41</f>
        <v>6737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1136923</v>
      </c>
      <c r="S5" s="669"/>
      <c r="T5" s="669"/>
      <c r="U5" s="669"/>
      <c r="V5" s="669"/>
      <c r="W5" s="669"/>
      <c r="X5" s="669"/>
      <c r="Y5" s="716"/>
      <c r="Z5" s="729">
        <v>13.4</v>
      </c>
      <c r="AA5" s="729"/>
      <c r="AB5" s="729"/>
      <c r="AC5" s="729"/>
      <c r="AD5" s="730">
        <v>1136923</v>
      </c>
      <c r="AE5" s="730"/>
      <c r="AF5" s="730"/>
      <c r="AG5" s="730"/>
      <c r="AH5" s="730"/>
      <c r="AI5" s="730"/>
      <c r="AJ5" s="730"/>
      <c r="AK5" s="730"/>
      <c r="AL5" s="717">
        <v>27.7</v>
      </c>
      <c r="AM5" s="686"/>
      <c r="AN5" s="686"/>
      <c r="AO5" s="718"/>
      <c r="AP5" s="705" t="s">
        <v>207</v>
      </c>
      <c r="AQ5" s="706"/>
      <c r="AR5" s="706"/>
      <c r="AS5" s="706"/>
      <c r="AT5" s="706"/>
      <c r="AU5" s="706"/>
      <c r="AV5" s="706"/>
      <c r="AW5" s="706"/>
      <c r="AX5" s="706"/>
      <c r="AY5" s="706"/>
      <c r="AZ5" s="706"/>
      <c r="BA5" s="706"/>
      <c r="BB5" s="706"/>
      <c r="BC5" s="706"/>
      <c r="BD5" s="706"/>
      <c r="BE5" s="706"/>
      <c r="BF5" s="707"/>
      <c r="BG5" s="618">
        <v>1111259</v>
      </c>
      <c r="BH5" s="619"/>
      <c r="BI5" s="619"/>
      <c r="BJ5" s="619"/>
      <c r="BK5" s="619"/>
      <c r="BL5" s="619"/>
      <c r="BM5" s="619"/>
      <c r="BN5" s="620"/>
      <c r="BO5" s="671">
        <v>97.7</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83902</v>
      </c>
      <c r="S6" s="619"/>
      <c r="T6" s="619"/>
      <c r="U6" s="619"/>
      <c r="V6" s="619"/>
      <c r="W6" s="619"/>
      <c r="X6" s="619"/>
      <c r="Y6" s="620"/>
      <c r="Z6" s="671">
        <v>1</v>
      </c>
      <c r="AA6" s="671"/>
      <c r="AB6" s="671"/>
      <c r="AC6" s="671"/>
      <c r="AD6" s="672">
        <v>83902</v>
      </c>
      <c r="AE6" s="672"/>
      <c r="AF6" s="672"/>
      <c r="AG6" s="672"/>
      <c r="AH6" s="672"/>
      <c r="AI6" s="672"/>
      <c r="AJ6" s="672"/>
      <c r="AK6" s="672"/>
      <c r="AL6" s="641">
        <v>2</v>
      </c>
      <c r="AM6" s="673"/>
      <c r="AN6" s="673"/>
      <c r="AO6" s="674"/>
      <c r="AP6" s="615" t="s">
        <v>213</v>
      </c>
      <c r="AQ6" s="616"/>
      <c r="AR6" s="616"/>
      <c r="AS6" s="616"/>
      <c r="AT6" s="616"/>
      <c r="AU6" s="616"/>
      <c r="AV6" s="616"/>
      <c r="AW6" s="616"/>
      <c r="AX6" s="616"/>
      <c r="AY6" s="616"/>
      <c r="AZ6" s="616"/>
      <c r="BA6" s="616"/>
      <c r="BB6" s="616"/>
      <c r="BC6" s="616"/>
      <c r="BD6" s="616"/>
      <c r="BE6" s="616"/>
      <c r="BF6" s="617"/>
      <c r="BG6" s="618">
        <v>1111259</v>
      </c>
      <c r="BH6" s="619"/>
      <c r="BI6" s="619"/>
      <c r="BJ6" s="619"/>
      <c r="BK6" s="619"/>
      <c r="BL6" s="619"/>
      <c r="BM6" s="619"/>
      <c r="BN6" s="620"/>
      <c r="BO6" s="671">
        <v>97.7</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103366</v>
      </c>
      <c r="CS6" s="619"/>
      <c r="CT6" s="619"/>
      <c r="CU6" s="619"/>
      <c r="CV6" s="619"/>
      <c r="CW6" s="619"/>
      <c r="CX6" s="619"/>
      <c r="CY6" s="620"/>
      <c r="CZ6" s="671">
        <v>1.3</v>
      </c>
      <c r="DA6" s="671"/>
      <c r="DB6" s="671"/>
      <c r="DC6" s="671"/>
      <c r="DD6" s="624" t="s">
        <v>208</v>
      </c>
      <c r="DE6" s="619"/>
      <c r="DF6" s="619"/>
      <c r="DG6" s="619"/>
      <c r="DH6" s="619"/>
      <c r="DI6" s="619"/>
      <c r="DJ6" s="619"/>
      <c r="DK6" s="619"/>
      <c r="DL6" s="619"/>
      <c r="DM6" s="619"/>
      <c r="DN6" s="619"/>
      <c r="DO6" s="619"/>
      <c r="DP6" s="620"/>
      <c r="DQ6" s="624">
        <v>103366</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1113</v>
      </c>
      <c r="S7" s="619"/>
      <c r="T7" s="619"/>
      <c r="U7" s="619"/>
      <c r="V7" s="619"/>
      <c r="W7" s="619"/>
      <c r="X7" s="619"/>
      <c r="Y7" s="620"/>
      <c r="Z7" s="671">
        <v>0</v>
      </c>
      <c r="AA7" s="671"/>
      <c r="AB7" s="671"/>
      <c r="AC7" s="671"/>
      <c r="AD7" s="672">
        <v>1113</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312009</v>
      </c>
      <c r="BH7" s="619"/>
      <c r="BI7" s="619"/>
      <c r="BJ7" s="619"/>
      <c r="BK7" s="619"/>
      <c r="BL7" s="619"/>
      <c r="BM7" s="619"/>
      <c r="BN7" s="620"/>
      <c r="BO7" s="671">
        <v>27.4</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1765680</v>
      </c>
      <c r="CS7" s="619"/>
      <c r="CT7" s="619"/>
      <c r="CU7" s="619"/>
      <c r="CV7" s="619"/>
      <c r="CW7" s="619"/>
      <c r="CX7" s="619"/>
      <c r="CY7" s="620"/>
      <c r="CZ7" s="671">
        <v>22</v>
      </c>
      <c r="DA7" s="671"/>
      <c r="DB7" s="671"/>
      <c r="DC7" s="671"/>
      <c r="DD7" s="624">
        <v>42603</v>
      </c>
      <c r="DE7" s="619"/>
      <c r="DF7" s="619"/>
      <c r="DG7" s="619"/>
      <c r="DH7" s="619"/>
      <c r="DI7" s="619"/>
      <c r="DJ7" s="619"/>
      <c r="DK7" s="619"/>
      <c r="DL7" s="619"/>
      <c r="DM7" s="619"/>
      <c r="DN7" s="619"/>
      <c r="DO7" s="619"/>
      <c r="DP7" s="620"/>
      <c r="DQ7" s="624">
        <v>1491170</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2432</v>
      </c>
      <c r="S8" s="619"/>
      <c r="T8" s="619"/>
      <c r="U8" s="619"/>
      <c r="V8" s="619"/>
      <c r="W8" s="619"/>
      <c r="X8" s="619"/>
      <c r="Y8" s="620"/>
      <c r="Z8" s="671">
        <v>0</v>
      </c>
      <c r="AA8" s="671"/>
      <c r="AB8" s="671"/>
      <c r="AC8" s="671"/>
      <c r="AD8" s="672">
        <v>2432</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15745</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2532583</v>
      </c>
      <c r="CS8" s="619"/>
      <c r="CT8" s="619"/>
      <c r="CU8" s="619"/>
      <c r="CV8" s="619"/>
      <c r="CW8" s="619"/>
      <c r="CX8" s="619"/>
      <c r="CY8" s="620"/>
      <c r="CZ8" s="671">
        <v>31.5</v>
      </c>
      <c r="DA8" s="671"/>
      <c r="DB8" s="671"/>
      <c r="DC8" s="671"/>
      <c r="DD8" s="624">
        <v>1016755</v>
      </c>
      <c r="DE8" s="619"/>
      <c r="DF8" s="619"/>
      <c r="DG8" s="619"/>
      <c r="DH8" s="619"/>
      <c r="DI8" s="619"/>
      <c r="DJ8" s="619"/>
      <c r="DK8" s="619"/>
      <c r="DL8" s="619"/>
      <c r="DM8" s="619"/>
      <c r="DN8" s="619"/>
      <c r="DO8" s="619"/>
      <c r="DP8" s="620"/>
      <c r="DQ8" s="624">
        <v>1051630</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2301</v>
      </c>
      <c r="S9" s="619"/>
      <c r="T9" s="619"/>
      <c r="U9" s="619"/>
      <c r="V9" s="619"/>
      <c r="W9" s="619"/>
      <c r="X9" s="619"/>
      <c r="Y9" s="620"/>
      <c r="Z9" s="671">
        <v>0</v>
      </c>
      <c r="AA9" s="671"/>
      <c r="AB9" s="671"/>
      <c r="AC9" s="671"/>
      <c r="AD9" s="672">
        <v>2301</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233582</v>
      </c>
      <c r="BH9" s="619"/>
      <c r="BI9" s="619"/>
      <c r="BJ9" s="619"/>
      <c r="BK9" s="619"/>
      <c r="BL9" s="619"/>
      <c r="BM9" s="619"/>
      <c r="BN9" s="620"/>
      <c r="BO9" s="671">
        <v>20.5</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498042</v>
      </c>
      <c r="CS9" s="619"/>
      <c r="CT9" s="619"/>
      <c r="CU9" s="619"/>
      <c r="CV9" s="619"/>
      <c r="CW9" s="619"/>
      <c r="CX9" s="619"/>
      <c r="CY9" s="620"/>
      <c r="CZ9" s="671">
        <v>6.2</v>
      </c>
      <c r="DA9" s="671"/>
      <c r="DB9" s="671"/>
      <c r="DC9" s="671"/>
      <c r="DD9" s="624">
        <v>33083</v>
      </c>
      <c r="DE9" s="619"/>
      <c r="DF9" s="619"/>
      <c r="DG9" s="619"/>
      <c r="DH9" s="619"/>
      <c r="DI9" s="619"/>
      <c r="DJ9" s="619"/>
      <c r="DK9" s="619"/>
      <c r="DL9" s="619"/>
      <c r="DM9" s="619"/>
      <c r="DN9" s="619"/>
      <c r="DO9" s="619"/>
      <c r="DP9" s="620"/>
      <c r="DQ9" s="624">
        <v>390831</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197684</v>
      </c>
      <c r="S10" s="619"/>
      <c r="T10" s="619"/>
      <c r="U10" s="619"/>
      <c r="V10" s="619"/>
      <c r="W10" s="619"/>
      <c r="X10" s="619"/>
      <c r="Y10" s="620"/>
      <c r="Z10" s="671">
        <v>2.2999999999999998</v>
      </c>
      <c r="AA10" s="671"/>
      <c r="AB10" s="671"/>
      <c r="AC10" s="671"/>
      <c r="AD10" s="672">
        <v>197684</v>
      </c>
      <c r="AE10" s="672"/>
      <c r="AF10" s="672"/>
      <c r="AG10" s="672"/>
      <c r="AH10" s="672"/>
      <c r="AI10" s="672"/>
      <c r="AJ10" s="672"/>
      <c r="AK10" s="672"/>
      <c r="AL10" s="641">
        <v>4.8</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23984</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13046</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13046</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2943</v>
      </c>
      <c r="S11" s="619"/>
      <c r="T11" s="619"/>
      <c r="U11" s="619"/>
      <c r="V11" s="619"/>
      <c r="W11" s="619"/>
      <c r="X11" s="619"/>
      <c r="Y11" s="620"/>
      <c r="Z11" s="671">
        <v>0</v>
      </c>
      <c r="AA11" s="671"/>
      <c r="AB11" s="671"/>
      <c r="AC11" s="671"/>
      <c r="AD11" s="672">
        <v>2943</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38698</v>
      </c>
      <c r="BH11" s="619"/>
      <c r="BI11" s="619"/>
      <c r="BJ11" s="619"/>
      <c r="BK11" s="619"/>
      <c r="BL11" s="619"/>
      <c r="BM11" s="619"/>
      <c r="BN11" s="620"/>
      <c r="BO11" s="671">
        <v>3.4</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442292</v>
      </c>
      <c r="CS11" s="619"/>
      <c r="CT11" s="619"/>
      <c r="CU11" s="619"/>
      <c r="CV11" s="619"/>
      <c r="CW11" s="619"/>
      <c r="CX11" s="619"/>
      <c r="CY11" s="620"/>
      <c r="CZ11" s="671">
        <v>5.5</v>
      </c>
      <c r="DA11" s="671"/>
      <c r="DB11" s="671"/>
      <c r="DC11" s="671"/>
      <c r="DD11" s="624">
        <v>135497</v>
      </c>
      <c r="DE11" s="619"/>
      <c r="DF11" s="619"/>
      <c r="DG11" s="619"/>
      <c r="DH11" s="619"/>
      <c r="DI11" s="619"/>
      <c r="DJ11" s="619"/>
      <c r="DK11" s="619"/>
      <c r="DL11" s="619"/>
      <c r="DM11" s="619"/>
      <c r="DN11" s="619"/>
      <c r="DO11" s="619"/>
      <c r="DP11" s="620"/>
      <c r="DQ11" s="624">
        <v>206396</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727663</v>
      </c>
      <c r="BH12" s="619"/>
      <c r="BI12" s="619"/>
      <c r="BJ12" s="619"/>
      <c r="BK12" s="619"/>
      <c r="BL12" s="619"/>
      <c r="BM12" s="619"/>
      <c r="BN12" s="620"/>
      <c r="BO12" s="671">
        <v>64</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282372</v>
      </c>
      <c r="CS12" s="619"/>
      <c r="CT12" s="619"/>
      <c r="CU12" s="619"/>
      <c r="CV12" s="619"/>
      <c r="CW12" s="619"/>
      <c r="CX12" s="619"/>
      <c r="CY12" s="620"/>
      <c r="CZ12" s="671">
        <v>3.5</v>
      </c>
      <c r="DA12" s="671"/>
      <c r="DB12" s="671"/>
      <c r="DC12" s="671"/>
      <c r="DD12" s="624">
        <v>15049</v>
      </c>
      <c r="DE12" s="619"/>
      <c r="DF12" s="619"/>
      <c r="DG12" s="619"/>
      <c r="DH12" s="619"/>
      <c r="DI12" s="619"/>
      <c r="DJ12" s="619"/>
      <c r="DK12" s="619"/>
      <c r="DL12" s="619"/>
      <c r="DM12" s="619"/>
      <c r="DN12" s="619"/>
      <c r="DO12" s="619"/>
      <c r="DP12" s="620"/>
      <c r="DQ12" s="624">
        <v>139112</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11313</v>
      </c>
      <c r="S13" s="619"/>
      <c r="T13" s="619"/>
      <c r="U13" s="619"/>
      <c r="V13" s="619"/>
      <c r="W13" s="619"/>
      <c r="X13" s="619"/>
      <c r="Y13" s="620"/>
      <c r="Z13" s="671">
        <v>0.1</v>
      </c>
      <c r="AA13" s="671"/>
      <c r="AB13" s="671"/>
      <c r="AC13" s="671"/>
      <c r="AD13" s="672">
        <v>11313</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715430</v>
      </c>
      <c r="BH13" s="619"/>
      <c r="BI13" s="619"/>
      <c r="BJ13" s="619"/>
      <c r="BK13" s="619"/>
      <c r="BL13" s="619"/>
      <c r="BM13" s="619"/>
      <c r="BN13" s="620"/>
      <c r="BO13" s="671">
        <v>62.9</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557819</v>
      </c>
      <c r="CS13" s="619"/>
      <c r="CT13" s="619"/>
      <c r="CU13" s="619"/>
      <c r="CV13" s="619"/>
      <c r="CW13" s="619"/>
      <c r="CX13" s="619"/>
      <c r="CY13" s="620"/>
      <c r="CZ13" s="671">
        <v>6.9</v>
      </c>
      <c r="DA13" s="671"/>
      <c r="DB13" s="671"/>
      <c r="DC13" s="671"/>
      <c r="DD13" s="624">
        <v>468274</v>
      </c>
      <c r="DE13" s="619"/>
      <c r="DF13" s="619"/>
      <c r="DG13" s="619"/>
      <c r="DH13" s="619"/>
      <c r="DI13" s="619"/>
      <c r="DJ13" s="619"/>
      <c r="DK13" s="619"/>
      <c r="DL13" s="619"/>
      <c r="DM13" s="619"/>
      <c r="DN13" s="619"/>
      <c r="DO13" s="619"/>
      <c r="DP13" s="620"/>
      <c r="DQ13" s="624">
        <v>200914</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30823</v>
      </c>
      <c r="BH14" s="619"/>
      <c r="BI14" s="619"/>
      <c r="BJ14" s="619"/>
      <c r="BK14" s="619"/>
      <c r="BL14" s="619"/>
      <c r="BM14" s="619"/>
      <c r="BN14" s="620"/>
      <c r="BO14" s="671">
        <v>2.7</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331046</v>
      </c>
      <c r="CS14" s="619"/>
      <c r="CT14" s="619"/>
      <c r="CU14" s="619"/>
      <c r="CV14" s="619"/>
      <c r="CW14" s="619"/>
      <c r="CX14" s="619"/>
      <c r="CY14" s="620"/>
      <c r="CZ14" s="671">
        <v>4.0999999999999996</v>
      </c>
      <c r="DA14" s="671"/>
      <c r="DB14" s="671"/>
      <c r="DC14" s="671"/>
      <c r="DD14" s="624">
        <v>6708</v>
      </c>
      <c r="DE14" s="619"/>
      <c r="DF14" s="619"/>
      <c r="DG14" s="619"/>
      <c r="DH14" s="619"/>
      <c r="DI14" s="619"/>
      <c r="DJ14" s="619"/>
      <c r="DK14" s="619"/>
      <c r="DL14" s="619"/>
      <c r="DM14" s="619"/>
      <c r="DN14" s="619"/>
      <c r="DO14" s="619"/>
      <c r="DP14" s="620"/>
      <c r="DQ14" s="624">
        <v>171763</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1348</v>
      </c>
      <c r="S15" s="619"/>
      <c r="T15" s="619"/>
      <c r="U15" s="619"/>
      <c r="V15" s="619"/>
      <c r="W15" s="619"/>
      <c r="X15" s="619"/>
      <c r="Y15" s="620"/>
      <c r="Z15" s="671">
        <v>0</v>
      </c>
      <c r="AA15" s="671"/>
      <c r="AB15" s="671"/>
      <c r="AC15" s="671"/>
      <c r="AD15" s="672">
        <v>1348</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40764</v>
      </c>
      <c r="BH15" s="619"/>
      <c r="BI15" s="619"/>
      <c r="BJ15" s="619"/>
      <c r="BK15" s="619"/>
      <c r="BL15" s="619"/>
      <c r="BM15" s="619"/>
      <c r="BN15" s="620"/>
      <c r="BO15" s="671">
        <v>3.6</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765961</v>
      </c>
      <c r="CS15" s="619"/>
      <c r="CT15" s="619"/>
      <c r="CU15" s="619"/>
      <c r="CV15" s="619"/>
      <c r="CW15" s="619"/>
      <c r="CX15" s="619"/>
      <c r="CY15" s="620"/>
      <c r="CZ15" s="671">
        <v>9.5</v>
      </c>
      <c r="DA15" s="671"/>
      <c r="DB15" s="671"/>
      <c r="DC15" s="671"/>
      <c r="DD15" s="624">
        <v>180937</v>
      </c>
      <c r="DE15" s="619"/>
      <c r="DF15" s="619"/>
      <c r="DG15" s="619"/>
      <c r="DH15" s="619"/>
      <c r="DI15" s="619"/>
      <c r="DJ15" s="619"/>
      <c r="DK15" s="619"/>
      <c r="DL15" s="619"/>
      <c r="DM15" s="619"/>
      <c r="DN15" s="619"/>
      <c r="DO15" s="619"/>
      <c r="DP15" s="620"/>
      <c r="DQ15" s="624">
        <v>620868</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2789369</v>
      </c>
      <c r="S16" s="619"/>
      <c r="T16" s="619"/>
      <c r="U16" s="619"/>
      <c r="V16" s="619"/>
      <c r="W16" s="619"/>
      <c r="X16" s="619"/>
      <c r="Y16" s="620"/>
      <c r="Z16" s="671">
        <v>32.9</v>
      </c>
      <c r="AA16" s="671"/>
      <c r="AB16" s="671"/>
      <c r="AC16" s="671"/>
      <c r="AD16" s="672">
        <v>2559213</v>
      </c>
      <c r="AE16" s="672"/>
      <c r="AF16" s="672"/>
      <c r="AG16" s="672"/>
      <c r="AH16" s="672"/>
      <c r="AI16" s="672"/>
      <c r="AJ16" s="672"/>
      <c r="AK16" s="672"/>
      <c r="AL16" s="641">
        <v>62.3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45926</v>
      </c>
      <c r="CS16" s="619"/>
      <c r="CT16" s="619"/>
      <c r="CU16" s="619"/>
      <c r="CV16" s="619"/>
      <c r="CW16" s="619"/>
      <c r="CX16" s="619"/>
      <c r="CY16" s="620"/>
      <c r="CZ16" s="671">
        <v>0.6</v>
      </c>
      <c r="DA16" s="671"/>
      <c r="DB16" s="671"/>
      <c r="DC16" s="671"/>
      <c r="DD16" s="624" t="s">
        <v>109</v>
      </c>
      <c r="DE16" s="619"/>
      <c r="DF16" s="619"/>
      <c r="DG16" s="619"/>
      <c r="DH16" s="619"/>
      <c r="DI16" s="619"/>
      <c r="DJ16" s="619"/>
      <c r="DK16" s="619"/>
      <c r="DL16" s="619"/>
      <c r="DM16" s="619"/>
      <c r="DN16" s="619"/>
      <c r="DO16" s="619"/>
      <c r="DP16" s="620"/>
      <c r="DQ16" s="624">
        <v>13322</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2559213</v>
      </c>
      <c r="S17" s="619"/>
      <c r="T17" s="619"/>
      <c r="U17" s="619"/>
      <c r="V17" s="619"/>
      <c r="W17" s="619"/>
      <c r="X17" s="619"/>
      <c r="Y17" s="620"/>
      <c r="Z17" s="671">
        <v>30.1</v>
      </c>
      <c r="AA17" s="671"/>
      <c r="AB17" s="671"/>
      <c r="AC17" s="671"/>
      <c r="AD17" s="672">
        <v>2559213</v>
      </c>
      <c r="AE17" s="672"/>
      <c r="AF17" s="672"/>
      <c r="AG17" s="672"/>
      <c r="AH17" s="672"/>
      <c r="AI17" s="672"/>
      <c r="AJ17" s="672"/>
      <c r="AK17" s="672"/>
      <c r="AL17" s="641">
        <v>62.3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693547</v>
      </c>
      <c r="CS17" s="619"/>
      <c r="CT17" s="619"/>
      <c r="CU17" s="619"/>
      <c r="CV17" s="619"/>
      <c r="CW17" s="619"/>
      <c r="CX17" s="619"/>
      <c r="CY17" s="620"/>
      <c r="CZ17" s="671">
        <v>8.6</v>
      </c>
      <c r="DA17" s="671"/>
      <c r="DB17" s="671"/>
      <c r="DC17" s="671"/>
      <c r="DD17" s="624" t="s">
        <v>109</v>
      </c>
      <c r="DE17" s="619"/>
      <c r="DF17" s="619"/>
      <c r="DG17" s="619"/>
      <c r="DH17" s="619"/>
      <c r="DI17" s="619"/>
      <c r="DJ17" s="619"/>
      <c r="DK17" s="619"/>
      <c r="DL17" s="619"/>
      <c r="DM17" s="619"/>
      <c r="DN17" s="619"/>
      <c r="DO17" s="619"/>
      <c r="DP17" s="620"/>
      <c r="DQ17" s="624">
        <v>674193</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230156</v>
      </c>
      <c r="S18" s="619"/>
      <c r="T18" s="619"/>
      <c r="U18" s="619"/>
      <c r="V18" s="619"/>
      <c r="W18" s="619"/>
      <c r="X18" s="619"/>
      <c r="Y18" s="620"/>
      <c r="Z18" s="671">
        <v>2.7</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25664</v>
      </c>
      <c r="BH19" s="619"/>
      <c r="BI19" s="619"/>
      <c r="BJ19" s="619"/>
      <c r="BK19" s="619"/>
      <c r="BL19" s="619"/>
      <c r="BM19" s="619"/>
      <c r="BN19" s="620"/>
      <c r="BO19" s="671">
        <v>2.2999999999999998</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4229328</v>
      </c>
      <c r="S20" s="619"/>
      <c r="T20" s="619"/>
      <c r="U20" s="619"/>
      <c r="V20" s="619"/>
      <c r="W20" s="619"/>
      <c r="X20" s="619"/>
      <c r="Y20" s="620"/>
      <c r="Z20" s="671">
        <v>49.8</v>
      </c>
      <c r="AA20" s="671"/>
      <c r="AB20" s="671"/>
      <c r="AC20" s="671"/>
      <c r="AD20" s="672">
        <v>3999172</v>
      </c>
      <c r="AE20" s="672"/>
      <c r="AF20" s="672"/>
      <c r="AG20" s="672"/>
      <c r="AH20" s="672"/>
      <c r="AI20" s="672"/>
      <c r="AJ20" s="672"/>
      <c r="AK20" s="672"/>
      <c r="AL20" s="641">
        <v>97.3</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25664</v>
      </c>
      <c r="BH20" s="619"/>
      <c r="BI20" s="619"/>
      <c r="BJ20" s="619"/>
      <c r="BK20" s="619"/>
      <c r="BL20" s="619"/>
      <c r="BM20" s="619"/>
      <c r="BN20" s="620"/>
      <c r="BO20" s="671">
        <v>2.2999999999999998</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8031680</v>
      </c>
      <c r="CS20" s="619"/>
      <c r="CT20" s="619"/>
      <c r="CU20" s="619"/>
      <c r="CV20" s="619"/>
      <c r="CW20" s="619"/>
      <c r="CX20" s="619"/>
      <c r="CY20" s="620"/>
      <c r="CZ20" s="671">
        <v>100</v>
      </c>
      <c r="DA20" s="671"/>
      <c r="DB20" s="671"/>
      <c r="DC20" s="671"/>
      <c r="DD20" s="624">
        <v>1898906</v>
      </c>
      <c r="DE20" s="619"/>
      <c r="DF20" s="619"/>
      <c r="DG20" s="619"/>
      <c r="DH20" s="619"/>
      <c r="DI20" s="619"/>
      <c r="DJ20" s="619"/>
      <c r="DK20" s="619"/>
      <c r="DL20" s="619"/>
      <c r="DM20" s="619"/>
      <c r="DN20" s="619"/>
      <c r="DO20" s="619"/>
      <c r="DP20" s="620"/>
      <c r="DQ20" s="624">
        <v>5076611</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2331</v>
      </c>
      <c r="S21" s="619"/>
      <c r="T21" s="619"/>
      <c r="U21" s="619"/>
      <c r="V21" s="619"/>
      <c r="W21" s="619"/>
      <c r="X21" s="619"/>
      <c r="Y21" s="620"/>
      <c r="Z21" s="671">
        <v>0</v>
      </c>
      <c r="AA21" s="671"/>
      <c r="AB21" s="671"/>
      <c r="AC21" s="671"/>
      <c r="AD21" s="672">
        <v>2331</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25664</v>
      </c>
      <c r="BH21" s="619"/>
      <c r="BI21" s="619"/>
      <c r="BJ21" s="619"/>
      <c r="BK21" s="619"/>
      <c r="BL21" s="619"/>
      <c r="BM21" s="619"/>
      <c r="BN21" s="620"/>
      <c r="BO21" s="671">
        <v>2.2999999999999998</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41431</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627798</v>
      </c>
      <c r="S23" s="619"/>
      <c r="T23" s="619"/>
      <c r="U23" s="619"/>
      <c r="V23" s="619"/>
      <c r="W23" s="619"/>
      <c r="X23" s="619"/>
      <c r="Y23" s="620"/>
      <c r="Z23" s="671">
        <v>7.4</v>
      </c>
      <c r="AA23" s="671"/>
      <c r="AB23" s="671"/>
      <c r="AC23" s="671"/>
      <c r="AD23" s="672">
        <v>16820</v>
      </c>
      <c r="AE23" s="672"/>
      <c r="AF23" s="672"/>
      <c r="AG23" s="672"/>
      <c r="AH23" s="672"/>
      <c r="AI23" s="672"/>
      <c r="AJ23" s="672"/>
      <c r="AK23" s="672"/>
      <c r="AL23" s="641">
        <v>0.4</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7446</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2363901</v>
      </c>
      <c r="CS24" s="669"/>
      <c r="CT24" s="669"/>
      <c r="CU24" s="669"/>
      <c r="CV24" s="669"/>
      <c r="CW24" s="669"/>
      <c r="CX24" s="669"/>
      <c r="CY24" s="716"/>
      <c r="CZ24" s="720">
        <v>29.4</v>
      </c>
      <c r="DA24" s="721"/>
      <c r="DB24" s="721"/>
      <c r="DC24" s="722"/>
      <c r="DD24" s="715">
        <v>1880072</v>
      </c>
      <c r="DE24" s="669"/>
      <c r="DF24" s="669"/>
      <c r="DG24" s="669"/>
      <c r="DH24" s="669"/>
      <c r="DI24" s="669"/>
      <c r="DJ24" s="669"/>
      <c r="DK24" s="716"/>
      <c r="DL24" s="715">
        <v>1858611</v>
      </c>
      <c r="DM24" s="669"/>
      <c r="DN24" s="669"/>
      <c r="DO24" s="669"/>
      <c r="DP24" s="669"/>
      <c r="DQ24" s="669"/>
      <c r="DR24" s="669"/>
      <c r="DS24" s="669"/>
      <c r="DT24" s="669"/>
      <c r="DU24" s="669"/>
      <c r="DV24" s="716"/>
      <c r="DW24" s="717">
        <v>42.9</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665764</v>
      </c>
      <c r="S25" s="619"/>
      <c r="T25" s="619"/>
      <c r="U25" s="619"/>
      <c r="V25" s="619"/>
      <c r="W25" s="619"/>
      <c r="X25" s="619"/>
      <c r="Y25" s="620"/>
      <c r="Z25" s="671">
        <v>7.8</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1145043</v>
      </c>
      <c r="CS25" s="637"/>
      <c r="CT25" s="637"/>
      <c r="CU25" s="637"/>
      <c r="CV25" s="637"/>
      <c r="CW25" s="637"/>
      <c r="CX25" s="637"/>
      <c r="CY25" s="638"/>
      <c r="CZ25" s="621">
        <v>14.3</v>
      </c>
      <c r="DA25" s="639"/>
      <c r="DB25" s="639"/>
      <c r="DC25" s="640"/>
      <c r="DD25" s="624">
        <v>1025998</v>
      </c>
      <c r="DE25" s="637"/>
      <c r="DF25" s="637"/>
      <c r="DG25" s="637"/>
      <c r="DH25" s="637"/>
      <c r="DI25" s="637"/>
      <c r="DJ25" s="637"/>
      <c r="DK25" s="638"/>
      <c r="DL25" s="624">
        <v>1004537</v>
      </c>
      <c r="DM25" s="637"/>
      <c r="DN25" s="637"/>
      <c r="DO25" s="637"/>
      <c r="DP25" s="637"/>
      <c r="DQ25" s="637"/>
      <c r="DR25" s="637"/>
      <c r="DS25" s="637"/>
      <c r="DT25" s="637"/>
      <c r="DU25" s="637"/>
      <c r="DV25" s="638"/>
      <c r="DW25" s="641">
        <v>23.2</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10124</v>
      </c>
      <c r="S26" s="619"/>
      <c r="T26" s="619"/>
      <c r="U26" s="619"/>
      <c r="V26" s="619"/>
      <c r="W26" s="619"/>
      <c r="X26" s="619"/>
      <c r="Y26" s="620"/>
      <c r="Z26" s="671">
        <v>0.1</v>
      </c>
      <c r="AA26" s="671"/>
      <c r="AB26" s="671"/>
      <c r="AC26" s="671"/>
      <c r="AD26" s="672">
        <v>10124</v>
      </c>
      <c r="AE26" s="672"/>
      <c r="AF26" s="672"/>
      <c r="AG26" s="672"/>
      <c r="AH26" s="672"/>
      <c r="AI26" s="672"/>
      <c r="AJ26" s="672"/>
      <c r="AK26" s="672"/>
      <c r="AL26" s="641">
        <v>0.2</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705261</v>
      </c>
      <c r="CS26" s="619"/>
      <c r="CT26" s="619"/>
      <c r="CU26" s="619"/>
      <c r="CV26" s="619"/>
      <c r="CW26" s="619"/>
      <c r="CX26" s="619"/>
      <c r="CY26" s="620"/>
      <c r="CZ26" s="621">
        <v>8.8000000000000007</v>
      </c>
      <c r="DA26" s="639"/>
      <c r="DB26" s="639"/>
      <c r="DC26" s="640"/>
      <c r="DD26" s="624">
        <v>602410</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676602</v>
      </c>
      <c r="S27" s="619"/>
      <c r="T27" s="619"/>
      <c r="U27" s="619"/>
      <c r="V27" s="619"/>
      <c r="W27" s="619"/>
      <c r="X27" s="619"/>
      <c r="Y27" s="620"/>
      <c r="Z27" s="671">
        <v>8</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1136923</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525311</v>
      </c>
      <c r="CS27" s="637"/>
      <c r="CT27" s="637"/>
      <c r="CU27" s="637"/>
      <c r="CV27" s="637"/>
      <c r="CW27" s="637"/>
      <c r="CX27" s="637"/>
      <c r="CY27" s="638"/>
      <c r="CZ27" s="621">
        <v>6.5</v>
      </c>
      <c r="DA27" s="639"/>
      <c r="DB27" s="639"/>
      <c r="DC27" s="640"/>
      <c r="DD27" s="624">
        <v>179881</v>
      </c>
      <c r="DE27" s="637"/>
      <c r="DF27" s="637"/>
      <c r="DG27" s="637"/>
      <c r="DH27" s="637"/>
      <c r="DI27" s="637"/>
      <c r="DJ27" s="637"/>
      <c r="DK27" s="638"/>
      <c r="DL27" s="624">
        <v>179881</v>
      </c>
      <c r="DM27" s="637"/>
      <c r="DN27" s="637"/>
      <c r="DO27" s="637"/>
      <c r="DP27" s="637"/>
      <c r="DQ27" s="637"/>
      <c r="DR27" s="637"/>
      <c r="DS27" s="637"/>
      <c r="DT27" s="637"/>
      <c r="DU27" s="637"/>
      <c r="DV27" s="638"/>
      <c r="DW27" s="641">
        <v>4.0999999999999996</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13144</v>
      </c>
      <c r="S28" s="619"/>
      <c r="T28" s="619"/>
      <c r="U28" s="619"/>
      <c r="V28" s="619"/>
      <c r="W28" s="619"/>
      <c r="X28" s="619"/>
      <c r="Y28" s="620"/>
      <c r="Z28" s="671">
        <v>0.2</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693547</v>
      </c>
      <c r="CS28" s="619"/>
      <c r="CT28" s="619"/>
      <c r="CU28" s="619"/>
      <c r="CV28" s="619"/>
      <c r="CW28" s="619"/>
      <c r="CX28" s="619"/>
      <c r="CY28" s="620"/>
      <c r="CZ28" s="621">
        <v>8.6</v>
      </c>
      <c r="DA28" s="639"/>
      <c r="DB28" s="639"/>
      <c r="DC28" s="640"/>
      <c r="DD28" s="624">
        <v>674193</v>
      </c>
      <c r="DE28" s="619"/>
      <c r="DF28" s="619"/>
      <c r="DG28" s="619"/>
      <c r="DH28" s="619"/>
      <c r="DI28" s="619"/>
      <c r="DJ28" s="619"/>
      <c r="DK28" s="620"/>
      <c r="DL28" s="624">
        <v>674193</v>
      </c>
      <c r="DM28" s="619"/>
      <c r="DN28" s="619"/>
      <c r="DO28" s="619"/>
      <c r="DP28" s="619"/>
      <c r="DQ28" s="619"/>
      <c r="DR28" s="619"/>
      <c r="DS28" s="619"/>
      <c r="DT28" s="619"/>
      <c r="DU28" s="619"/>
      <c r="DV28" s="620"/>
      <c r="DW28" s="641">
        <v>15.5</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31249</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693547</v>
      </c>
      <c r="CS29" s="637"/>
      <c r="CT29" s="637"/>
      <c r="CU29" s="637"/>
      <c r="CV29" s="637"/>
      <c r="CW29" s="637"/>
      <c r="CX29" s="637"/>
      <c r="CY29" s="638"/>
      <c r="CZ29" s="621">
        <v>8.6</v>
      </c>
      <c r="DA29" s="639"/>
      <c r="DB29" s="639"/>
      <c r="DC29" s="640"/>
      <c r="DD29" s="624">
        <v>674193</v>
      </c>
      <c r="DE29" s="637"/>
      <c r="DF29" s="637"/>
      <c r="DG29" s="637"/>
      <c r="DH29" s="637"/>
      <c r="DI29" s="637"/>
      <c r="DJ29" s="637"/>
      <c r="DK29" s="638"/>
      <c r="DL29" s="624">
        <v>674193</v>
      </c>
      <c r="DM29" s="637"/>
      <c r="DN29" s="637"/>
      <c r="DO29" s="637"/>
      <c r="DP29" s="637"/>
      <c r="DQ29" s="637"/>
      <c r="DR29" s="637"/>
      <c r="DS29" s="637"/>
      <c r="DT29" s="637"/>
      <c r="DU29" s="637"/>
      <c r="DV29" s="638"/>
      <c r="DW29" s="641">
        <v>15.5</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793422</v>
      </c>
      <c r="S30" s="619"/>
      <c r="T30" s="619"/>
      <c r="U30" s="619"/>
      <c r="V30" s="619"/>
      <c r="W30" s="619"/>
      <c r="X30" s="619"/>
      <c r="Y30" s="620"/>
      <c r="Z30" s="671">
        <v>9.3000000000000007</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97.9</v>
      </c>
      <c r="BH30" s="685"/>
      <c r="BI30" s="685"/>
      <c r="BJ30" s="685"/>
      <c r="BK30" s="685"/>
      <c r="BL30" s="685"/>
      <c r="BM30" s="686">
        <v>91.7</v>
      </c>
      <c r="BN30" s="685"/>
      <c r="BO30" s="685"/>
      <c r="BP30" s="685"/>
      <c r="BQ30" s="687"/>
      <c r="BR30" s="684">
        <v>98.2</v>
      </c>
      <c r="BS30" s="685"/>
      <c r="BT30" s="685"/>
      <c r="BU30" s="685"/>
      <c r="BV30" s="685"/>
      <c r="BW30" s="685"/>
      <c r="BX30" s="686">
        <v>92.3</v>
      </c>
      <c r="BY30" s="685"/>
      <c r="BZ30" s="685"/>
      <c r="CA30" s="685"/>
      <c r="CB30" s="687"/>
      <c r="CD30" s="690"/>
      <c r="CE30" s="691"/>
      <c r="CF30" s="655" t="s">
        <v>291</v>
      </c>
      <c r="CG30" s="652"/>
      <c r="CH30" s="652"/>
      <c r="CI30" s="652"/>
      <c r="CJ30" s="652"/>
      <c r="CK30" s="652"/>
      <c r="CL30" s="652"/>
      <c r="CM30" s="652"/>
      <c r="CN30" s="652"/>
      <c r="CO30" s="652"/>
      <c r="CP30" s="652"/>
      <c r="CQ30" s="653"/>
      <c r="CR30" s="618">
        <v>633033</v>
      </c>
      <c r="CS30" s="619"/>
      <c r="CT30" s="619"/>
      <c r="CU30" s="619"/>
      <c r="CV30" s="619"/>
      <c r="CW30" s="619"/>
      <c r="CX30" s="619"/>
      <c r="CY30" s="620"/>
      <c r="CZ30" s="621">
        <v>7.9</v>
      </c>
      <c r="DA30" s="639"/>
      <c r="DB30" s="639"/>
      <c r="DC30" s="640"/>
      <c r="DD30" s="624">
        <v>613679</v>
      </c>
      <c r="DE30" s="619"/>
      <c r="DF30" s="619"/>
      <c r="DG30" s="619"/>
      <c r="DH30" s="619"/>
      <c r="DI30" s="619"/>
      <c r="DJ30" s="619"/>
      <c r="DK30" s="620"/>
      <c r="DL30" s="624">
        <v>613679</v>
      </c>
      <c r="DM30" s="619"/>
      <c r="DN30" s="619"/>
      <c r="DO30" s="619"/>
      <c r="DP30" s="619"/>
      <c r="DQ30" s="619"/>
      <c r="DR30" s="619"/>
      <c r="DS30" s="619"/>
      <c r="DT30" s="619"/>
      <c r="DU30" s="619"/>
      <c r="DV30" s="620"/>
      <c r="DW30" s="641">
        <v>14.2</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216379</v>
      </c>
      <c r="S31" s="619"/>
      <c r="T31" s="619"/>
      <c r="U31" s="619"/>
      <c r="V31" s="619"/>
      <c r="W31" s="619"/>
      <c r="X31" s="619"/>
      <c r="Y31" s="620"/>
      <c r="Z31" s="671">
        <v>2.5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98.5</v>
      </c>
      <c r="BH31" s="637"/>
      <c r="BI31" s="637"/>
      <c r="BJ31" s="637"/>
      <c r="BK31" s="637"/>
      <c r="BL31" s="637"/>
      <c r="BM31" s="673">
        <v>95.3</v>
      </c>
      <c r="BN31" s="683"/>
      <c r="BO31" s="683"/>
      <c r="BP31" s="683"/>
      <c r="BQ31" s="647"/>
      <c r="BR31" s="682">
        <v>98.4</v>
      </c>
      <c r="BS31" s="637"/>
      <c r="BT31" s="637"/>
      <c r="BU31" s="637"/>
      <c r="BV31" s="637"/>
      <c r="BW31" s="637"/>
      <c r="BX31" s="673">
        <v>95.1</v>
      </c>
      <c r="BY31" s="683"/>
      <c r="BZ31" s="683"/>
      <c r="CA31" s="683"/>
      <c r="CB31" s="647"/>
      <c r="CD31" s="690"/>
      <c r="CE31" s="691"/>
      <c r="CF31" s="655" t="s">
        <v>295</v>
      </c>
      <c r="CG31" s="652"/>
      <c r="CH31" s="652"/>
      <c r="CI31" s="652"/>
      <c r="CJ31" s="652"/>
      <c r="CK31" s="652"/>
      <c r="CL31" s="652"/>
      <c r="CM31" s="652"/>
      <c r="CN31" s="652"/>
      <c r="CO31" s="652"/>
      <c r="CP31" s="652"/>
      <c r="CQ31" s="653"/>
      <c r="CR31" s="618">
        <v>60514</v>
      </c>
      <c r="CS31" s="637"/>
      <c r="CT31" s="637"/>
      <c r="CU31" s="637"/>
      <c r="CV31" s="637"/>
      <c r="CW31" s="637"/>
      <c r="CX31" s="637"/>
      <c r="CY31" s="638"/>
      <c r="CZ31" s="621">
        <v>0.8</v>
      </c>
      <c r="DA31" s="639"/>
      <c r="DB31" s="639"/>
      <c r="DC31" s="640"/>
      <c r="DD31" s="624">
        <v>60514</v>
      </c>
      <c r="DE31" s="637"/>
      <c r="DF31" s="637"/>
      <c r="DG31" s="637"/>
      <c r="DH31" s="637"/>
      <c r="DI31" s="637"/>
      <c r="DJ31" s="637"/>
      <c r="DK31" s="638"/>
      <c r="DL31" s="624">
        <v>60514</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157154</v>
      </c>
      <c r="S32" s="619"/>
      <c r="T32" s="619"/>
      <c r="U32" s="619"/>
      <c r="V32" s="619"/>
      <c r="W32" s="619"/>
      <c r="X32" s="619"/>
      <c r="Y32" s="620"/>
      <c r="Z32" s="671">
        <v>1.9</v>
      </c>
      <c r="AA32" s="671"/>
      <c r="AB32" s="671"/>
      <c r="AC32" s="671"/>
      <c r="AD32" s="672">
        <v>82717</v>
      </c>
      <c r="AE32" s="672"/>
      <c r="AF32" s="672"/>
      <c r="AG32" s="672"/>
      <c r="AH32" s="672"/>
      <c r="AI32" s="672"/>
      <c r="AJ32" s="672"/>
      <c r="AK32" s="672"/>
      <c r="AL32" s="641">
        <v>2</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97.6</v>
      </c>
      <c r="BH32" s="603"/>
      <c r="BI32" s="603"/>
      <c r="BJ32" s="603"/>
      <c r="BK32" s="603"/>
      <c r="BL32" s="603"/>
      <c r="BM32" s="666">
        <v>89.5</v>
      </c>
      <c r="BN32" s="603"/>
      <c r="BO32" s="603"/>
      <c r="BP32" s="603"/>
      <c r="BQ32" s="660"/>
      <c r="BR32" s="681">
        <v>97.8</v>
      </c>
      <c r="BS32" s="603"/>
      <c r="BT32" s="603"/>
      <c r="BU32" s="603"/>
      <c r="BV32" s="603"/>
      <c r="BW32" s="603"/>
      <c r="BX32" s="666">
        <v>90.5</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1017600</v>
      </c>
      <c r="S33" s="619"/>
      <c r="T33" s="619"/>
      <c r="U33" s="619"/>
      <c r="V33" s="619"/>
      <c r="W33" s="619"/>
      <c r="X33" s="619"/>
      <c r="Y33" s="620"/>
      <c r="Z33" s="671">
        <v>12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3722947</v>
      </c>
      <c r="CS33" s="637"/>
      <c r="CT33" s="637"/>
      <c r="CU33" s="637"/>
      <c r="CV33" s="637"/>
      <c r="CW33" s="637"/>
      <c r="CX33" s="637"/>
      <c r="CY33" s="638"/>
      <c r="CZ33" s="621">
        <v>46.4</v>
      </c>
      <c r="DA33" s="639"/>
      <c r="DB33" s="639"/>
      <c r="DC33" s="640"/>
      <c r="DD33" s="624">
        <v>2794472</v>
      </c>
      <c r="DE33" s="637"/>
      <c r="DF33" s="637"/>
      <c r="DG33" s="637"/>
      <c r="DH33" s="637"/>
      <c r="DI33" s="637"/>
      <c r="DJ33" s="637"/>
      <c r="DK33" s="638"/>
      <c r="DL33" s="624">
        <v>1829809</v>
      </c>
      <c r="DM33" s="637"/>
      <c r="DN33" s="637"/>
      <c r="DO33" s="637"/>
      <c r="DP33" s="637"/>
      <c r="DQ33" s="637"/>
      <c r="DR33" s="637"/>
      <c r="DS33" s="637"/>
      <c r="DT33" s="637"/>
      <c r="DU33" s="637"/>
      <c r="DV33" s="638"/>
      <c r="DW33" s="641">
        <v>42.2</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1361078</v>
      </c>
      <c r="CS34" s="619"/>
      <c r="CT34" s="619"/>
      <c r="CU34" s="619"/>
      <c r="CV34" s="619"/>
      <c r="CW34" s="619"/>
      <c r="CX34" s="619"/>
      <c r="CY34" s="620"/>
      <c r="CZ34" s="621">
        <v>16.899999999999999</v>
      </c>
      <c r="DA34" s="639"/>
      <c r="DB34" s="639"/>
      <c r="DC34" s="640"/>
      <c r="DD34" s="624">
        <v>911004</v>
      </c>
      <c r="DE34" s="619"/>
      <c r="DF34" s="619"/>
      <c r="DG34" s="619"/>
      <c r="DH34" s="619"/>
      <c r="DI34" s="619"/>
      <c r="DJ34" s="619"/>
      <c r="DK34" s="620"/>
      <c r="DL34" s="624">
        <v>815000</v>
      </c>
      <c r="DM34" s="619"/>
      <c r="DN34" s="619"/>
      <c r="DO34" s="619"/>
      <c r="DP34" s="619"/>
      <c r="DQ34" s="619"/>
      <c r="DR34" s="619"/>
      <c r="DS34" s="619"/>
      <c r="DT34" s="619"/>
      <c r="DU34" s="619"/>
      <c r="DV34" s="620"/>
      <c r="DW34" s="641">
        <v>18.8</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225000</v>
      </c>
      <c r="S35" s="619"/>
      <c r="T35" s="619"/>
      <c r="U35" s="619"/>
      <c r="V35" s="619"/>
      <c r="W35" s="619"/>
      <c r="X35" s="619"/>
      <c r="Y35" s="620"/>
      <c r="Z35" s="671">
        <v>2.7</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593227</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12725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30467</v>
      </c>
      <c r="CS35" s="637"/>
      <c r="CT35" s="637"/>
      <c r="CU35" s="637"/>
      <c r="CV35" s="637"/>
      <c r="CW35" s="637"/>
      <c r="CX35" s="637"/>
      <c r="CY35" s="638"/>
      <c r="CZ35" s="621">
        <v>0.4</v>
      </c>
      <c r="DA35" s="639"/>
      <c r="DB35" s="639"/>
      <c r="DC35" s="640"/>
      <c r="DD35" s="624">
        <v>21476</v>
      </c>
      <c r="DE35" s="637"/>
      <c r="DF35" s="637"/>
      <c r="DG35" s="637"/>
      <c r="DH35" s="637"/>
      <c r="DI35" s="637"/>
      <c r="DJ35" s="637"/>
      <c r="DK35" s="638"/>
      <c r="DL35" s="624">
        <v>21476</v>
      </c>
      <c r="DM35" s="637"/>
      <c r="DN35" s="637"/>
      <c r="DO35" s="637"/>
      <c r="DP35" s="637"/>
      <c r="DQ35" s="637"/>
      <c r="DR35" s="637"/>
      <c r="DS35" s="637"/>
      <c r="DT35" s="637"/>
      <c r="DU35" s="637"/>
      <c r="DV35" s="638"/>
      <c r="DW35" s="641">
        <v>0.5</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8489772</v>
      </c>
      <c r="S36" s="659"/>
      <c r="T36" s="659"/>
      <c r="U36" s="659"/>
      <c r="V36" s="659"/>
      <c r="W36" s="659"/>
      <c r="X36" s="659"/>
      <c r="Y36" s="662"/>
      <c r="Z36" s="663">
        <v>100</v>
      </c>
      <c r="AA36" s="663"/>
      <c r="AB36" s="663"/>
      <c r="AC36" s="663"/>
      <c r="AD36" s="664">
        <v>4111164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11092</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-18603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1004105</v>
      </c>
      <c r="CS36" s="619"/>
      <c r="CT36" s="619"/>
      <c r="CU36" s="619"/>
      <c r="CV36" s="619"/>
      <c r="CW36" s="619"/>
      <c r="CX36" s="619"/>
      <c r="CY36" s="620"/>
      <c r="CZ36" s="621">
        <v>12.5</v>
      </c>
      <c r="DA36" s="639"/>
      <c r="DB36" s="639"/>
      <c r="DC36" s="640"/>
      <c r="DD36" s="624">
        <v>638564</v>
      </c>
      <c r="DE36" s="619"/>
      <c r="DF36" s="619"/>
      <c r="DG36" s="619"/>
      <c r="DH36" s="619"/>
      <c r="DI36" s="619"/>
      <c r="DJ36" s="619"/>
      <c r="DK36" s="620"/>
      <c r="DL36" s="624">
        <v>520621</v>
      </c>
      <c r="DM36" s="619"/>
      <c r="DN36" s="619"/>
      <c r="DO36" s="619"/>
      <c r="DP36" s="619"/>
      <c r="DQ36" s="619"/>
      <c r="DR36" s="619"/>
      <c r="DS36" s="619"/>
      <c r="DT36" s="619"/>
      <c r="DU36" s="619"/>
      <c r="DV36" s="620"/>
      <c r="DW36" s="641">
        <v>12</v>
      </c>
      <c r="DX36" s="642"/>
      <c r="DY36" s="642"/>
      <c r="DZ36" s="642"/>
      <c r="EA36" s="642"/>
      <c r="EB36" s="642"/>
      <c r="EC36" s="643"/>
    </row>
    <row r="37" spans="2:133" ht="11.25" customHeight="1">
      <c r="AQ37" s="644" t="s">
        <v>313</v>
      </c>
      <c r="AR37" s="645"/>
      <c r="AS37" s="645"/>
      <c r="AT37" s="645"/>
      <c r="AU37" s="645"/>
      <c r="AV37" s="645"/>
      <c r="AW37" s="645"/>
      <c r="AX37" s="645"/>
      <c r="AY37" s="646"/>
      <c r="AZ37" s="618" t="s">
        <v>208</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1685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500788</v>
      </c>
      <c r="CS37" s="637"/>
      <c r="CT37" s="637"/>
      <c r="CU37" s="637"/>
      <c r="CV37" s="637"/>
      <c r="CW37" s="637"/>
      <c r="CX37" s="637"/>
      <c r="CY37" s="638"/>
      <c r="CZ37" s="621">
        <v>6.2</v>
      </c>
      <c r="DA37" s="639"/>
      <c r="DB37" s="639"/>
      <c r="DC37" s="640"/>
      <c r="DD37" s="624">
        <v>346588</v>
      </c>
      <c r="DE37" s="637"/>
      <c r="DF37" s="637"/>
      <c r="DG37" s="637"/>
      <c r="DH37" s="637"/>
      <c r="DI37" s="637"/>
      <c r="DJ37" s="637"/>
      <c r="DK37" s="638"/>
      <c r="DL37" s="624">
        <v>341356</v>
      </c>
      <c r="DM37" s="637"/>
      <c r="DN37" s="637"/>
      <c r="DO37" s="637"/>
      <c r="DP37" s="637"/>
      <c r="DQ37" s="637"/>
      <c r="DR37" s="637"/>
      <c r="DS37" s="637"/>
      <c r="DT37" s="637"/>
      <c r="DU37" s="637"/>
      <c r="DV37" s="638"/>
      <c r="DW37" s="641">
        <v>7.9</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3088</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593227</v>
      </c>
      <c r="CS38" s="619"/>
      <c r="CT38" s="619"/>
      <c r="CU38" s="619"/>
      <c r="CV38" s="619"/>
      <c r="CW38" s="619"/>
      <c r="CX38" s="619"/>
      <c r="CY38" s="620"/>
      <c r="CZ38" s="621">
        <v>7.4</v>
      </c>
      <c r="DA38" s="639"/>
      <c r="DB38" s="639"/>
      <c r="DC38" s="640"/>
      <c r="DD38" s="624">
        <v>497306</v>
      </c>
      <c r="DE38" s="619"/>
      <c r="DF38" s="619"/>
      <c r="DG38" s="619"/>
      <c r="DH38" s="619"/>
      <c r="DI38" s="619"/>
      <c r="DJ38" s="619"/>
      <c r="DK38" s="620"/>
      <c r="DL38" s="624">
        <v>472712</v>
      </c>
      <c r="DM38" s="619"/>
      <c r="DN38" s="619"/>
      <c r="DO38" s="619"/>
      <c r="DP38" s="619"/>
      <c r="DQ38" s="619"/>
      <c r="DR38" s="619"/>
      <c r="DS38" s="619"/>
      <c r="DT38" s="619"/>
      <c r="DU38" s="619"/>
      <c r="DV38" s="620"/>
      <c r="DW38" s="641">
        <v>10.9</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87</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734070</v>
      </c>
      <c r="CS39" s="637"/>
      <c r="CT39" s="637"/>
      <c r="CU39" s="637"/>
      <c r="CV39" s="637"/>
      <c r="CW39" s="637"/>
      <c r="CX39" s="637"/>
      <c r="CY39" s="638"/>
      <c r="CZ39" s="621">
        <v>9.1</v>
      </c>
      <c r="DA39" s="639"/>
      <c r="DB39" s="639"/>
      <c r="DC39" s="640"/>
      <c r="DD39" s="624">
        <v>726122</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143803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147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438332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367</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1944832</v>
      </c>
      <c r="CS42" s="619"/>
      <c r="CT42" s="619"/>
      <c r="CU42" s="619"/>
      <c r="CV42" s="619"/>
      <c r="CW42" s="619"/>
      <c r="CX42" s="619"/>
      <c r="CY42" s="620"/>
      <c r="CZ42" s="621">
        <v>24.2</v>
      </c>
      <c r="DA42" s="622"/>
      <c r="DB42" s="622"/>
      <c r="DC42" s="623"/>
      <c r="DD42" s="624">
        <v>402067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38607</v>
      </c>
      <c r="CS43" s="637"/>
      <c r="CT43" s="637"/>
      <c r="CU43" s="637"/>
      <c r="CV43" s="637"/>
      <c r="CW43" s="637"/>
      <c r="CX43" s="637"/>
      <c r="CY43" s="638"/>
      <c r="CZ43" s="621">
        <v>0.5</v>
      </c>
      <c r="DA43" s="639"/>
      <c r="DB43" s="639"/>
      <c r="DC43" s="640"/>
      <c r="DD43" s="624">
        <v>7981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1898906</v>
      </c>
      <c r="CS44" s="619"/>
      <c r="CT44" s="619"/>
      <c r="CU44" s="619"/>
      <c r="CV44" s="619"/>
      <c r="CW44" s="619"/>
      <c r="CX44" s="619"/>
      <c r="CY44" s="620"/>
      <c r="CZ44" s="621">
        <v>23.6</v>
      </c>
      <c r="DA44" s="622"/>
      <c r="DB44" s="622"/>
      <c r="DC44" s="623"/>
      <c r="DD44" s="624">
        <v>388745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249948</v>
      </c>
      <c r="CS45" s="637"/>
      <c r="CT45" s="637"/>
      <c r="CU45" s="637"/>
      <c r="CV45" s="637"/>
      <c r="CW45" s="637"/>
      <c r="CX45" s="637"/>
      <c r="CY45" s="638"/>
      <c r="CZ45" s="621">
        <v>3.1</v>
      </c>
      <c r="DA45" s="639"/>
      <c r="DB45" s="639"/>
      <c r="DC45" s="640"/>
      <c r="DD45" s="624">
        <v>44497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1591558</v>
      </c>
      <c r="CS46" s="619"/>
      <c r="CT46" s="619"/>
      <c r="CU46" s="619"/>
      <c r="CV46" s="619"/>
      <c r="CW46" s="619"/>
      <c r="CX46" s="619"/>
      <c r="CY46" s="620"/>
      <c r="CZ46" s="621">
        <v>19.8</v>
      </c>
      <c r="DA46" s="622"/>
      <c r="DB46" s="622"/>
      <c r="DC46" s="623"/>
      <c r="DD46" s="624">
        <v>331118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45926</v>
      </c>
      <c r="CS47" s="637"/>
      <c r="CT47" s="637"/>
      <c r="CU47" s="637"/>
      <c r="CV47" s="637"/>
      <c r="CW47" s="637"/>
      <c r="CX47" s="637"/>
      <c r="CY47" s="638"/>
      <c r="CZ47" s="621">
        <v>0.6</v>
      </c>
      <c r="DA47" s="639"/>
      <c r="DB47" s="639"/>
      <c r="DC47" s="640"/>
      <c r="DD47" s="624">
        <v>13322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8031680</v>
      </c>
      <c r="CS49" s="603"/>
      <c r="CT49" s="603"/>
      <c r="CU49" s="603"/>
      <c r="CV49" s="603"/>
      <c r="CW49" s="603"/>
      <c r="CX49" s="603"/>
      <c r="CY49" s="604"/>
      <c r="CZ49" s="605">
        <v>100</v>
      </c>
      <c r="DA49" s="606"/>
      <c r="DB49" s="606"/>
      <c r="DC49" s="607"/>
      <c r="DD49" s="608">
        <v>5076611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538</v>
      </c>
      <c r="C7" s="1077"/>
      <c r="D7" s="1077"/>
      <c r="E7" s="1077"/>
      <c r="F7" s="1077"/>
      <c r="G7" s="1077"/>
      <c r="H7" s="1077"/>
      <c r="I7" s="1077"/>
      <c r="J7" s="1077"/>
      <c r="K7" s="1077"/>
      <c r="L7" s="1077"/>
      <c r="M7" s="1077"/>
      <c r="N7" s="1077"/>
      <c r="O7" s="1077"/>
      <c r="P7" s="1078"/>
      <c r="Q7" s="1130">
        <v>8426</v>
      </c>
      <c r="R7" s="1131"/>
      <c r="S7" s="1131"/>
      <c r="T7" s="1131"/>
      <c r="U7" s="1131"/>
      <c r="V7" s="1131">
        <v>7971</v>
      </c>
      <c r="W7" s="1131"/>
      <c r="X7" s="1131"/>
      <c r="Y7" s="1131"/>
      <c r="Z7" s="1131"/>
      <c r="AA7" s="1131">
        <v>454</v>
      </c>
      <c r="AB7" s="1131"/>
      <c r="AC7" s="1131"/>
      <c r="AD7" s="1131"/>
      <c r="AE7" s="1132"/>
      <c r="AF7" s="1133">
        <v>376</v>
      </c>
      <c r="AG7" s="1134"/>
      <c r="AH7" s="1134"/>
      <c r="AI7" s="1134"/>
      <c r="AJ7" s="1135"/>
      <c r="AK7" s="1117">
        <v>793</v>
      </c>
      <c r="AL7" s="1118"/>
      <c r="AM7" s="1118"/>
      <c r="AN7" s="1118"/>
      <c r="AO7" s="1118"/>
      <c r="AP7" s="1118">
        <v>6737</v>
      </c>
      <c r="AQ7" s="1118"/>
      <c r="AR7" s="1118"/>
      <c r="AS7" s="1118"/>
      <c r="AT7" s="1118"/>
      <c r="AU7" s="1119" t="s">
        <v>539</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558</v>
      </c>
      <c r="BT7" s="1122"/>
      <c r="BU7" s="1122"/>
      <c r="BV7" s="1122"/>
      <c r="BW7" s="1122"/>
      <c r="BX7" s="1122"/>
      <c r="BY7" s="1122"/>
      <c r="BZ7" s="1122"/>
      <c r="CA7" s="1122"/>
      <c r="CB7" s="1122"/>
      <c r="CC7" s="1122"/>
      <c r="CD7" s="1122"/>
      <c r="CE7" s="1122"/>
      <c r="CF7" s="1122"/>
      <c r="CG7" s="1123"/>
      <c r="CH7" s="1114">
        <v>-78</v>
      </c>
      <c r="CI7" s="1115"/>
      <c r="CJ7" s="1115"/>
      <c r="CK7" s="1115"/>
      <c r="CL7" s="1116"/>
      <c r="CM7" s="1114">
        <v>2781</v>
      </c>
      <c r="CN7" s="1115"/>
      <c r="CO7" s="1115"/>
      <c r="CP7" s="1115"/>
      <c r="CQ7" s="1116"/>
      <c r="CR7" s="1114">
        <v>6</v>
      </c>
      <c r="CS7" s="1115"/>
      <c r="CT7" s="1115"/>
      <c r="CU7" s="1115"/>
      <c r="CV7" s="1116"/>
      <c r="CW7" s="1114">
        <v>17</v>
      </c>
      <c r="CX7" s="1115"/>
      <c r="CY7" s="1115"/>
      <c r="CZ7" s="1115"/>
      <c r="DA7" s="1116"/>
      <c r="DB7" s="1114" t="s">
        <v>543</v>
      </c>
      <c r="DC7" s="1115"/>
      <c r="DD7" s="1115"/>
      <c r="DE7" s="1115"/>
      <c r="DF7" s="1116"/>
      <c r="DG7" s="1114" t="s">
        <v>544</v>
      </c>
      <c r="DH7" s="1115"/>
      <c r="DI7" s="1115"/>
      <c r="DJ7" s="1115"/>
      <c r="DK7" s="1116"/>
      <c r="DL7" s="1114" t="s">
        <v>559</v>
      </c>
      <c r="DM7" s="1115"/>
      <c r="DN7" s="1115"/>
      <c r="DO7" s="1115"/>
      <c r="DP7" s="1116"/>
      <c r="DQ7" s="1114" t="s">
        <v>546</v>
      </c>
      <c r="DR7" s="1115"/>
      <c r="DS7" s="1115"/>
      <c r="DT7" s="1115"/>
      <c r="DU7" s="1116"/>
      <c r="DV7" s="1141" t="s">
        <v>560</v>
      </c>
      <c r="DW7" s="1142"/>
      <c r="DX7" s="1142"/>
      <c r="DY7" s="1142"/>
      <c r="DZ7" s="1143"/>
      <c r="EA7" s="205"/>
    </row>
    <row r="8" spans="1:131" s="206" customFormat="1" ht="26.25" customHeight="1">
      <c r="A8" s="212">
        <v>2</v>
      </c>
      <c r="B8" s="1063" t="s">
        <v>540</v>
      </c>
      <c r="C8" s="1064"/>
      <c r="D8" s="1064"/>
      <c r="E8" s="1064"/>
      <c r="F8" s="1064"/>
      <c r="G8" s="1064"/>
      <c r="H8" s="1064"/>
      <c r="I8" s="1064"/>
      <c r="J8" s="1064"/>
      <c r="K8" s="1064"/>
      <c r="L8" s="1064"/>
      <c r="M8" s="1064"/>
      <c r="N8" s="1064"/>
      <c r="O8" s="1064"/>
      <c r="P8" s="1065"/>
      <c r="Q8" s="1069">
        <v>73</v>
      </c>
      <c r="R8" s="1070"/>
      <c r="S8" s="1070"/>
      <c r="T8" s="1070"/>
      <c r="U8" s="1070"/>
      <c r="V8" s="1070">
        <v>69</v>
      </c>
      <c r="W8" s="1070"/>
      <c r="X8" s="1070"/>
      <c r="Y8" s="1070"/>
      <c r="Z8" s="1070"/>
      <c r="AA8" s="1070">
        <v>4</v>
      </c>
      <c r="AB8" s="1070"/>
      <c r="AC8" s="1070"/>
      <c r="AD8" s="1070"/>
      <c r="AE8" s="1071"/>
      <c r="AF8" s="1045">
        <v>4</v>
      </c>
      <c r="AG8" s="1046"/>
      <c r="AH8" s="1046"/>
      <c r="AI8" s="1046"/>
      <c r="AJ8" s="1047"/>
      <c r="AK8" s="1112">
        <v>9</v>
      </c>
      <c r="AL8" s="1113"/>
      <c r="AM8" s="1113"/>
      <c r="AN8" s="1113"/>
      <c r="AO8" s="1113"/>
      <c r="AP8" s="1113" t="s">
        <v>532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8490</v>
      </c>
      <c r="R23" s="1095"/>
      <c r="S23" s="1095"/>
      <c r="T23" s="1095"/>
      <c r="U23" s="1095"/>
      <c r="V23" s="1095">
        <v>8032</v>
      </c>
      <c r="W23" s="1095"/>
      <c r="X23" s="1095"/>
      <c r="Y23" s="1095"/>
      <c r="Z23" s="1095"/>
      <c r="AA23" s="1095">
        <v>458</v>
      </c>
      <c r="AB23" s="1095"/>
      <c r="AC23" s="1095"/>
      <c r="AD23" s="1095"/>
      <c r="AE23" s="1096"/>
      <c r="AF23" s="1097">
        <v>380</v>
      </c>
      <c r="AG23" s="1095"/>
      <c r="AH23" s="1095"/>
      <c r="AI23" s="1095"/>
      <c r="AJ23" s="1098"/>
      <c r="AK23" s="1099"/>
      <c r="AL23" s="1100"/>
      <c r="AM23" s="1100"/>
      <c r="AN23" s="1100"/>
      <c r="AO23" s="1100"/>
      <c r="AP23" s="1095">
        <v>6737</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531</v>
      </c>
      <c r="C28" s="1077"/>
      <c r="D28" s="1077"/>
      <c r="E28" s="1077"/>
      <c r="F28" s="1077"/>
      <c r="G28" s="1077"/>
      <c r="H28" s="1077"/>
      <c r="I28" s="1077"/>
      <c r="J28" s="1077"/>
      <c r="K28" s="1077"/>
      <c r="L28" s="1077"/>
      <c r="M28" s="1077"/>
      <c r="N28" s="1077"/>
      <c r="O28" s="1077"/>
      <c r="P28" s="1078"/>
      <c r="Q28" s="1079">
        <v>1815</v>
      </c>
      <c r="R28" s="1080"/>
      <c r="S28" s="1080"/>
      <c r="T28" s="1080"/>
      <c r="U28" s="1080"/>
      <c r="V28" s="1080">
        <v>1802</v>
      </c>
      <c r="W28" s="1080"/>
      <c r="X28" s="1080"/>
      <c r="Y28" s="1080"/>
      <c r="Z28" s="1080"/>
      <c r="AA28" s="1080">
        <v>13</v>
      </c>
      <c r="AB28" s="1080"/>
      <c r="AC28" s="1080"/>
      <c r="AD28" s="1080"/>
      <c r="AE28" s="1081"/>
      <c r="AF28" s="1082">
        <v>13</v>
      </c>
      <c r="AG28" s="1080"/>
      <c r="AH28" s="1080"/>
      <c r="AI28" s="1080"/>
      <c r="AJ28" s="1083"/>
      <c r="AK28" s="1084">
        <v>174</v>
      </c>
      <c r="AL28" s="1072"/>
      <c r="AM28" s="1072"/>
      <c r="AN28" s="1072"/>
      <c r="AO28" s="1072"/>
      <c r="AP28" s="1072" t="s">
        <v>532</v>
      </c>
      <c r="AQ28" s="1072"/>
      <c r="AR28" s="1072"/>
      <c r="AS28" s="1072"/>
      <c r="AT28" s="1072"/>
      <c r="AU28" s="1072" t="s">
        <v>532</v>
      </c>
      <c r="AV28" s="1072"/>
      <c r="AW28" s="1072"/>
      <c r="AX28" s="1072"/>
      <c r="AY28" s="1072"/>
      <c r="AZ28" s="1073" t="s">
        <v>532</v>
      </c>
      <c r="BA28" s="1073"/>
      <c r="BB28" s="1073"/>
      <c r="BC28" s="1073"/>
      <c r="BD28" s="1073"/>
      <c r="BE28" s="1074" t="s">
        <v>533</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534</v>
      </c>
      <c r="C29" s="1064"/>
      <c r="D29" s="1064"/>
      <c r="E29" s="1064"/>
      <c r="F29" s="1064"/>
      <c r="G29" s="1064"/>
      <c r="H29" s="1064"/>
      <c r="I29" s="1064"/>
      <c r="J29" s="1064"/>
      <c r="K29" s="1064"/>
      <c r="L29" s="1064"/>
      <c r="M29" s="1064"/>
      <c r="N29" s="1064"/>
      <c r="O29" s="1064"/>
      <c r="P29" s="1065"/>
      <c r="Q29" s="1069">
        <v>1452</v>
      </c>
      <c r="R29" s="1070"/>
      <c r="S29" s="1070"/>
      <c r="T29" s="1070"/>
      <c r="U29" s="1070"/>
      <c r="V29" s="1070">
        <v>1394</v>
      </c>
      <c r="W29" s="1070"/>
      <c r="X29" s="1070"/>
      <c r="Y29" s="1070"/>
      <c r="Z29" s="1070"/>
      <c r="AA29" s="1070">
        <v>58</v>
      </c>
      <c r="AB29" s="1070"/>
      <c r="AC29" s="1070"/>
      <c r="AD29" s="1070"/>
      <c r="AE29" s="1071"/>
      <c r="AF29" s="1045">
        <v>58</v>
      </c>
      <c r="AG29" s="1046"/>
      <c r="AH29" s="1046"/>
      <c r="AI29" s="1046"/>
      <c r="AJ29" s="1047"/>
      <c r="AK29" s="1006">
        <v>187</v>
      </c>
      <c r="AL29" s="997"/>
      <c r="AM29" s="997"/>
      <c r="AN29" s="997"/>
      <c r="AO29" s="997"/>
      <c r="AP29" s="997" t="s">
        <v>532</v>
      </c>
      <c r="AQ29" s="997"/>
      <c r="AR29" s="997"/>
      <c r="AS29" s="997"/>
      <c r="AT29" s="997"/>
      <c r="AU29" s="997" t="s">
        <v>532</v>
      </c>
      <c r="AV29" s="997"/>
      <c r="AW29" s="997"/>
      <c r="AX29" s="997"/>
      <c r="AY29" s="997"/>
      <c r="AZ29" s="1068" t="s">
        <v>532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535</v>
      </c>
      <c r="C30" s="1064"/>
      <c r="D30" s="1064"/>
      <c r="E30" s="1064"/>
      <c r="F30" s="1064"/>
      <c r="G30" s="1064"/>
      <c r="H30" s="1064"/>
      <c r="I30" s="1064"/>
      <c r="J30" s="1064"/>
      <c r="K30" s="1064"/>
      <c r="L30" s="1064"/>
      <c r="M30" s="1064"/>
      <c r="N30" s="1064"/>
      <c r="O30" s="1064"/>
      <c r="P30" s="1065"/>
      <c r="Q30" s="1069">
        <v>126</v>
      </c>
      <c r="R30" s="1070"/>
      <c r="S30" s="1070"/>
      <c r="T30" s="1070"/>
      <c r="U30" s="1070"/>
      <c r="V30" s="1070">
        <v>126</v>
      </c>
      <c r="W30" s="1070"/>
      <c r="X30" s="1070"/>
      <c r="Y30" s="1070"/>
      <c r="Z30" s="1070"/>
      <c r="AA30" s="1070">
        <v>0</v>
      </c>
      <c r="AB30" s="1070"/>
      <c r="AC30" s="1070"/>
      <c r="AD30" s="1070"/>
      <c r="AE30" s="1071"/>
      <c r="AF30" s="1045">
        <v>0</v>
      </c>
      <c r="AG30" s="1046"/>
      <c r="AH30" s="1046"/>
      <c r="AI30" s="1046"/>
      <c r="AJ30" s="1047"/>
      <c r="AK30" s="1006">
        <v>51</v>
      </c>
      <c r="AL30" s="997"/>
      <c r="AM30" s="997"/>
      <c r="AN30" s="997"/>
      <c r="AO30" s="997"/>
      <c r="AP30" s="997" t="s">
        <v>532</v>
      </c>
      <c r="AQ30" s="997"/>
      <c r="AR30" s="997"/>
      <c r="AS30" s="997"/>
      <c r="AT30" s="997"/>
      <c r="AU30" s="997" t="s">
        <v>532</v>
      </c>
      <c r="AV30" s="997"/>
      <c r="AW30" s="997"/>
      <c r="AX30" s="997"/>
      <c r="AY30" s="997"/>
      <c r="AZ30" s="1068" t="s">
        <v>532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536</v>
      </c>
      <c r="C31" s="1064"/>
      <c r="D31" s="1064"/>
      <c r="E31" s="1064"/>
      <c r="F31" s="1064"/>
      <c r="G31" s="1064"/>
      <c r="H31" s="1064"/>
      <c r="I31" s="1064"/>
      <c r="J31" s="1064"/>
      <c r="K31" s="1064"/>
      <c r="L31" s="1064"/>
      <c r="M31" s="1064"/>
      <c r="N31" s="1064"/>
      <c r="O31" s="1064"/>
      <c r="P31" s="1065"/>
      <c r="Q31" s="1069">
        <v>30</v>
      </c>
      <c r="R31" s="1070"/>
      <c r="S31" s="1070"/>
      <c r="T31" s="1070"/>
      <c r="U31" s="1070"/>
      <c r="V31" s="1070">
        <v>28</v>
      </c>
      <c r="W31" s="1070"/>
      <c r="X31" s="1070"/>
      <c r="Y31" s="1070"/>
      <c r="Z31" s="1070"/>
      <c r="AA31" s="1070">
        <v>2</v>
      </c>
      <c r="AB31" s="1070"/>
      <c r="AC31" s="1070"/>
      <c r="AD31" s="1070"/>
      <c r="AE31" s="1071"/>
      <c r="AF31" s="1045">
        <v>2</v>
      </c>
      <c r="AG31" s="1046"/>
      <c r="AH31" s="1046"/>
      <c r="AI31" s="1046"/>
      <c r="AJ31" s="1047"/>
      <c r="AK31" s="1006">
        <v>20</v>
      </c>
      <c r="AL31" s="997"/>
      <c r="AM31" s="997"/>
      <c r="AN31" s="997"/>
      <c r="AO31" s="997"/>
      <c r="AP31" s="997" t="s">
        <v>532</v>
      </c>
      <c r="AQ31" s="997"/>
      <c r="AR31" s="997"/>
      <c r="AS31" s="997"/>
      <c r="AT31" s="997"/>
      <c r="AU31" s="997" t="s">
        <v>532</v>
      </c>
      <c r="AV31" s="997"/>
      <c r="AW31" s="997"/>
      <c r="AX31" s="997"/>
      <c r="AY31" s="997"/>
      <c r="AZ31" s="1068" t="s">
        <v>532</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537</v>
      </c>
      <c r="C32" s="1064"/>
      <c r="D32" s="1064"/>
      <c r="E32" s="1064"/>
      <c r="F32" s="1064"/>
      <c r="G32" s="1064"/>
      <c r="H32" s="1064"/>
      <c r="I32" s="1064"/>
      <c r="J32" s="1064"/>
      <c r="K32" s="1064"/>
      <c r="L32" s="1064"/>
      <c r="M32" s="1064"/>
      <c r="N32" s="1064"/>
      <c r="O32" s="1064"/>
      <c r="P32" s="1065"/>
      <c r="Q32" s="1069">
        <v>106</v>
      </c>
      <c r="R32" s="1070"/>
      <c r="S32" s="1070"/>
      <c r="T32" s="1070"/>
      <c r="U32" s="1070"/>
      <c r="V32" s="1070">
        <v>101</v>
      </c>
      <c r="W32" s="1070"/>
      <c r="X32" s="1070"/>
      <c r="Y32" s="1070"/>
      <c r="Z32" s="1070"/>
      <c r="AA32" s="1070">
        <v>5</v>
      </c>
      <c r="AB32" s="1070"/>
      <c r="AC32" s="1070"/>
      <c r="AD32" s="1070"/>
      <c r="AE32" s="1071"/>
      <c r="AF32" s="1045">
        <v>5</v>
      </c>
      <c r="AG32" s="1046"/>
      <c r="AH32" s="1046"/>
      <c r="AI32" s="1046"/>
      <c r="AJ32" s="1047"/>
      <c r="AK32" s="1006">
        <v>14</v>
      </c>
      <c r="AL32" s="997"/>
      <c r="AM32" s="997"/>
      <c r="AN32" s="997"/>
      <c r="AO32" s="997"/>
      <c r="AP32" s="997">
        <v>431</v>
      </c>
      <c r="AQ32" s="997"/>
      <c r="AR32" s="997"/>
      <c r="AS32" s="997"/>
      <c r="AT32" s="997"/>
      <c r="AU32" s="997">
        <v>122</v>
      </c>
      <c r="AV32" s="997"/>
      <c r="AW32" s="997"/>
      <c r="AX32" s="997"/>
      <c r="AY32" s="997"/>
      <c r="AZ32" s="1068" t="s">
        <v>532</v>
      </c>
      <c r="BA32" s="1068"/>
      <c r="BB32" s="1068"/>
      <c r="BC32" s="1068"/>
      <c r="BD32" s="1068"/>
      <c r="BE32" s="1058" t="s">
        <v>541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378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78</v>
      </c>
      <c r="AG63" s="985"/>
      <c r="AH63" s="985"/>
      <c r="AI63" s="985"/>
      <c r="AJ63" s="1056"/>
      <c r="AK63" s="1057"/>
      <c r="AL63" s="989"/>
      <c r="AM63" s="989"/>
      <c r="AN63" s="989"/>
      <c r="AO63" s="989"/>
      <c r="AP63" s="985">
        <v>431</v>
      </c>
      <c r="AQ63" s="985"/>
      <c r="AR63" s="985"/>
      <c r="AS63" s="985"/>
      <c r="AT63" s="985"/>
      <c r="AU63" s="985">
        <v>122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380</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381</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2598</v>
      </c>
      <c r="R68" s="1008"/>
      <c r="S68" s="1008"/>
      <c r="T68" s="1008"/>
      <c r="U68" s="1008"/>
      <c r="V68" s="1008">
        <v>2093</v>
      </c>
      <c r="W68" s="1008"/>
      <c r="X68" s="1008"/>
      <c r="Y68" s="1008"/>
      <c r="Z68" s="1008"/>
      <c r="AA68" s="1008">
        <v>505</v>
      </c>
      <c r="AB68" s="1008"/>
      <c r="AC68" s="1008"/>
      <c r="AD68" s="1008"/>
      <c r="AE68" s="1008"/>
      <c r="AF68" s="1008">
        <v>505</v>
      </c>
      <c r="AG68" s="1008"/>
      <c r="AH68" s="1008"/>
      <c r="AI68" s="1008"/>
      <c r="AJ68" s="1008"/>
      <c r="AK68" s="1008" t="s">
        <v>543</v>
      </c>
      <c r="AL68" s="1008"/>
      <c r="AM68" s="1008"/>
      <c r="AN68" s="1008"/>
      <c r="AO68" s="1008"/>
      <c r="AP68" s="1008" t="s">
        <v>544</v>
      </c>
      <c r="AQ68" s="1008"/>
      <c r="AR68" s="1008"/>
      <c r="AS68" s="1008"/>
      <c r="AT68" s="1008"/>
      <c r="AU68" s="1008" t="s">
        <v>562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358</v>
      </c>
      <c r="R69" s="997"/>
      <c r="S69" s="997"/>
      <c r="T69" s="997"/>
      <c r="U69" s="997"/>
      <c r="V69" s="997">
        <v>358</v>
      </c>
      <c r="W69" s="997"/>
      <c r="X69" s="997"/>
      <c r="Y69" s="997"/>
      <c r="Z69" s="997"/>
      <c r="AA69" s="997">
        <v>0</v>
      </c>
      <c r="AB69" s="997"/>
      <c r="AC69" s="997"/>
      <c r="AD69" s="997"/>
      <c r="AE69" s="997"/>
      <c r="AF69" s="997">
        <v>0</v>
      </c>
      <c r="AG69" s="997"/>
      <c r="AH69" s="997"/>
      <c r="AI69" s="997"/>
      <c r="AJ69" s="997"/>
      <c r="AK69" s="997">
        <v>5</v>
      </c>
      <c r="AL69" s="997"/>
      <c r="AM69" s="997"/>
      <c r="AN69" s="997"/>
      <c r="AO69" s="997"/>
      <c r="AP69" s="997" t="s">
        <v>546</v>
      </c>
      <c r="AQ69" s="997"/>
      <c r="AR69" s="997"/>
      <c r="AS69" s="997"/>
      <c r="AT69" s="997"/>
      <c r="AU69" s="997" t="s">
        <v>562</v>
      </c>
      <c r="AV69" s="997"/>
      <c r="AW69" s="997"/>
      <c r="AX69" s="997"/>
      <c r="AY69" s="997"/>
      <c r="AZ69" s="998" t="s">
        <v>547</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03">
        <v>39</v>
      </c>
      <c r="R70" s="997"/>
      <c r="S70" s="997"/>
      <c r="T70" s="997"/>
      <c r="U70" s="997"/>
      <c r="V70" s="997">
        <v>39</v>
      </c>
      <c r="W70" s="997"/>
      <c r="X70" s="997"/>
      <c r="Y70" s="997"/>
      <c r="Z70" s="997"/>
      <c r="AA70" s="997">
        <v>0</v>
      </c>
      <c r="AB70" s="997"/>
      <c r="AC70" s="997"/>
      <c r="AD70" s="997"/>
      <c r="AE70" s="997"/>
      <c r="AF70" s="997">
        <v>0</v>
      </c>
      <c r="AG70" s="997"/>
      <c r="AH70" s="997"/>
      <c r="AI70" s="997"/>
      <c r="AJ70" s="997"/>
      <c r="AK70" s="997">
        <v>8</v>
      </c>
      <c r="AL70" s="997"/>
      <c r="AM70" s="997"/>
      <c r="AN70" s="997"/>
      <c r="AO70" s="997"/>
      <c r="AP70" s="997" t="s">
        <v>543</v>
      </c>
      <c r="AQ70" s="997"/>
      <c r="AR70" s="997"/>
      <c r="AS70" s="997"/>
      <c r="AT70" s="997"/>
      <c r="AU70" s="997" t="s">
        <v>562</v>
      </c>
      <c r="AV70" s="997"/>
      <c r="AW70" s="997"/>
      <c r="AX70" s="997"/>
      <c r="AY70" s="997"/>
      <c r="AZ70" s="998" t="s">
        <v>549</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550</v>
      </c>
      <c r="C71" s="1001"/>
      <c r="D71" s="1001"/>
      <c r="E71" s="1001"/>
      <c r="F71" s="1001"/>
      <c r="G71" s="1001"/>
      <c r="H71" s="1001"/>
      <c r="I71" s="1001"/>
      <c r="J71" s="1001"/>
      <c r="K71" s="1001"/>
      <c r="L71" s="1001"/>
      <c r="M71" s="1001"/>
      <c r="N71" s="1001"/>
      <c r="O71" s="1001"/>
      <c r="P71" s="1002"/>
      <c r="Q71" s="1003">
        <v>61</v>
      </c>
      <c r="R71" s="997"/>
      <c r="S71" s="997"/>
      <c r="T71" s="997"/>
      <c r="U71" s="997"/>
      <c r="V71" s="997">
        <v>50</v>
      </c>
      <c r="W71" s="997"/>
      <c r="X71" s="997"/>
      <c r="Y71" s="997"/>
      <c r="Z71" s="997"/>
      <c r="AA71" s="997">
        <v>11</v>
      </c>
      <c r="AB71" s="997"/>
      <c r="AC71" s="997"/>
      <c r="AD71" s="997"/>
      <c r="AE71" s="997"/>
      <c r="AF71" s="997">
        <v>11</v>
      </c>
      <c r="AG71" s="997"/>
      <c r="AH71" s="997"/>
      <c r="AI71" s="997"/>
      <c r="AJ71" s="997"/>
      <c r="AK71" s="997" t="s">
        <v>543</v>
      </c>
      <c r="AL71" s="997"/>
      <c r="AM71" s="997"/>
      <c r="AN71" s="997"/>
      <c r="AO71" s="997"/>
      <c r="AP71" s="997" t="s">
        <v>544</v>
      </c>
      <c r="AQ71" s="997"/>
      <c r="AR71" s="997"/>
      <c r="AS71" s="997"/>
      <c r="AT71" s="997"/>
      <c r="AU71" s="997" t="s">
        <v>562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215</v>
      </c>
      <c r="R72" s="997"/>
      <c r="S72" s="997"/>
      <c r="T72" s="997"/>
      <c r="U72" s="997"/>
      <c r="V72" s="997">
        <v>160</v>
      </c>
      <c r="W72" s="997"/>
      <c r="X72" s="997"/>
      <c r="Y72" s="997"/>
      <c r="Z72" s="997"/>
      <c r="AA72" s="997">
        <v>55</v>
      </c>
      <c r="AB72" s="997"/>
      <c r="AC72" s="997"/>
      <c r="AD72" s="997"/>
      <c r="AE72" s="997"/>
      <c r="AF72" s="997">
        <v>55</v>
      </c>
      <c r="AG72" s="997"/>
      <c r="AH72" s="997"/>
      <c r="AI72" s="997"/>
      <c r="AJ72" s="997"/>
      <c r="AK72" s="997">
        <v>18</v>
      </c>
      <c r="AL72" s="997"/>
      <c r="AM72" s="997"/>
      <c r="AN72" s="997"/>
      <c r="AO72" s="997"/>
      <c r="AP72" s="997" t="s">
        <v>543</v>
      </c>
      <c r="AQ72" s="997"/>
      <c r="AR72" s="997"/>
      <c r="AS72" s="997"/>
      <c r="AT72" s="997"/>
      <c r="AU72" s="997" t="s">
        <v>562</v>
      </c>
      <c r="AV72" s="997"/>
      <c r="AW72" s="997"/>
      <c r="AX72" s="997"/>
      <c r="AY72" s="997"/>
      <c r="AZ72" s="998" t="s">
        <v>552</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553</v>
      </c>
      <c r="C73" s="1001"/>
      <c r="D73" s="1001"/>
      <c r="E73" s="1001"/>
      <c r="F73" s="1001"/>
      <c r="G73" s="1001"/>
      <c r="H73" s="1001"/>
      <c r="I73" s="1001"/>
      <c r="J73" s="1001"/>
      <c r="K73" s="1001"/>
      <c r="L73" s="1001"/>
      <c r="M73" s="1001"/>
      <c r="N73" s="1001"/>
      <c r="O73" s="1001"/>
      <c r="P73" s="1002"/>
      <c r="Q73" s="1003">
        <v>188181</v>
      </c>
      <c r="R73" s="997"/>
      <c r="S73" s="997"/>
      <c r="T73" s="997"/>
      <c r="U73" s="997"/>
      <c r="V73" s="997">
        <v>179413</v>
      </c>
      <c r="W73" s="997"/>
      <c r="X73" s="997"/>
      <c r="Y73" s="997"/>
      <c r="Z73" s="997"/>
      <c r="AA73" s="997">
        <v>8768</v>
      </c>
      <c r="AB73" s="997"/>
      <c r="AC73" s="997"/>
      <c r="AD73" s="997"/>
      <c r="AE73" s="997"/>
      <c r="AF73" s="997">
        <v>8768</v>
      </c>
      <c r="AG73" s="997"/>
      <c r="AH73" s="997"/>
      <c r="AI73" s="997"/>
      <c r="AJ73" s="997"/>
      <c r="AK73" s="997">
        <v>210</v>
      </c>
      <c r="AL73" s="997"/>
      <c r="AM73" s="997"/>
      <c r="AN73" s="997"/>
      <c r="AO73" s="997"/>
      <c r="AP73" s="997" t="s">
        <v>543</v>
      </c>
      <c r="AQ73" s="997"/>
      <c r="AR73" s="997"/>
      <c r="AS73" s="997"/>
      <c r="AT73" s="997"/>
      <c r="AU73" s="997" t="s">
        <v>562</v>
      </c>
      <c r="AV73" s="997"/>
      <c r="AW73" s="997"/>
      <c r="AX73" s="997"/>
      <c r="AY73" s="997"/>
      <c r="AZ73" s="998" t="s">
        <v>554</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555</v>
      </c>
      <c r="C74" s="1001"/>
      <c r="D74" s="1001"/>
      <c r="E74" s="1001"/>
      <c r="F74" s="1001"/>
      <c r="G74" s="1001"/>
      <c r="H74" s="1001"/>
      <c r="I74" s="1001"/>
      <c r="J74" s="1001"/>
      <c r="K74" s="1001"/>
      <c r="L74" s="1001"/>
      <c r="M74" s="1001"/>
      <c r="N74" s="1001"/>
      <c r="O74" s="1001"/>
      <c r="P74" s="1002"/>
      <c r="Q74" s="1003">
        <v>3165</v>
      </c>
      <c r="R74" s="997"/>
      <c r="S74" s="997"/>
      <c r="T74" s="997"/>
      <c r="U74" s="997"/>
      <c r="V74" s="997">
        <v>3162</v>
      </c>
      <c r="W74" s="997"/>
      <c r="X74" s="997"/>
      <c r="Y74" s="997"/>
      <c r="Z74" s="997"/>
      <c r="AA74" s="997">
        <v>3</v>
      </c>
      <c r="AB74" s="997"/>
      <c r="AC74" s="997"/>
      <c r="AD74" s="997"/>
      <c r="AE74" s="997"/>
      <c r="AF74" s="997">
        <v>3</v>
      </c>
      <c r="AG74" s="997"/>
      <c r="AH74" s="997"/>
      <c r="AI74" s="997"/>
      <c r="AJ74" s="997"/>
      <c r="AK74" s="997">
        <v>831</v>
      </c>
      <c r="AL74" s="997"/>
      <c r="AM74" s="997"/>
      <c r="AN74" s="997"/>
      <c r="AO74" s="997"/>
      <c r="AP74" s="997">
        <v>509</v>
      </c>
      <c r="AQ74" s="997"/>
      <c r="AR74" s="997"/>
      <c r="AS74" s="997"/>
      <c r="AT74" s="997"/>
      <c r="AU74" s="997">
        <v>70</v>
      </c>
      <c r="AV74" s="997"/>
      <c r="AW74" s="997"/>
      <c r="AX74" s="997"/>
      <c r="AY74" s="997"/>
      <c r="AZ74" s="998" t="s">
        <v>557</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556</v>
      </c>
      <c r="C75" s="1001"/>
      <c r="D75" s="1001"/>
      <c r="E75" s="1001"/>
      <c r="F75" s="1001"/>
      <c r="G75" s="1001"/>
      <c r="H75" s="1001"/>
      <c r="I75" s="1001"/>
      <c r="J75" s="1001"/>
      <c r="K75" s="1001"/>
      <c r="L75" s="1001"/>
      <c r="M75" s="1001"/>
      <c r="N75" s="1001"/>
      <c r="O75" s="1001"/>
      <c r="P75" s="1002"/>
      <c r="Q75" s="1004">
        <v>671</v>
      </c>
      <c r="R75" s="1005"/>
      <c r="S75" s="1005"/>
      <c r="T75" s="1005"/>
      <c r="U75" s="1006"/>
      <c r="V75" s="1007">
        <v>653</v>
      </c>
      <c r="W75" s="1005"/>
      <c r="X75" s="1005"/>
      <c r="Y75" s="1005"/>
      <c r="Z75" s="1006"/>
      <c r="AA75" s="1007">
        <v>18</v>
      </c>
      <c r="AB75" s="1005"/>
      <c r="AC75" s="1005"/>
      <c r="AD75" s="1005"/>
      <c r="AE75" s="1006"/>
      <c r="AF75" s="1007">
        <v>18</v>
      </c>
      <c r="AG75" s="1005"/>
      <c r="AH75" s="1005"/>
      <c r="AI75" s="1005"/>
      <c r="AJ75" s="1006"/>
      <c r="AK75" s="1007">
        <v>5</v>
      </c>
      <c r="AL75" s="1005"/>
      <c r="AM75" s="1005"/>
      <c r="AN75" s="1005"/>
      <c r="AO75" s="1006"/>
      <c r="AP75" s="1007">
        <v>333</v>
      </c>
      <c r="AQ75" s="1005"/>
      <c r="AR75" s="1005"/>
      <c r="AS75" s="1005"/>
      <c r="AT75" s="1006"/>
      <c r="AU75" s="1007">
        <v>90</v>
      </c>
      <c r="AV75" s="1005"/>
      <c r="AW75" s="1005"/>
      <c r="AX75" s="1005"/>
      <c r="AY75" s="1006"/>
      <c r="AZ75" s="998" t="s">
        <v>547</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9360</v>
      </c>
      <c r="AG88" s="985"/>
      <c r="AH88" s="985"/>
      <c r="AI88" s="985"/>
      <c r="AJ88" s="985"/>
      <c r="AK88" s="989"/>
      <c r="AL88" s="989"/>
      <c r="AM88" s="989"/>
      <c r="AN88" s="989"/>
      <c r="AO88" s="989"/>
      <c r="AP88" s="985">
        <v>841</v>
      </c>
      <c r="AQ88" s="985"/>
      <c r="AR88" s="985"/>
      <c r="AS88" s="985"/>
      <c r="AT88" s="985"/>
      <c r="AU88" s="985">
        <v>160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v>
      </c>
      <c r="CS102" s="977"/>
      <c r="CT102" s="977"/>
      <c r="CU102" s="977"/>
      <c r="CV102" s="978"/>
      <c r="CW102" s="976">
        <v>17</v>
      </c>
      <c r="CX102" s="977"/>
      <c r="CY102" s="977"/>
      <c r="CZ102" s="977"/>
      <c r="DA102" s="978"/>
      <c r="DB102" s="976" t="s">
        <v>543</v>
      </c>
      <c r="DC102" s="977"/>
      <c r="DD102" s="977"/>
      <c r="DE102" s="977"/>
      <c r="DF102" s="978"/>
      <c r="DG102" s="976" t="s">
        <v>561</v>
      </c>
      <c r="DH102" s="977"/>
      <c r="DI102" s="977"/>
      <c r="DJ102" s="977"/>
      <c r="DK102" s="978"/>
      <c r="DL102" s="976" t="s">
        <v>561</v>
      </c>
      <c r="DM102" s="977"/>
      <c r="DN102" s="977"/>
      <c r="DO102" s="977"/>
      <c r="DP102" s="978"/>
      <c r="DQ102" s="976" t="s">
        <v>561</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389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391</v>
      </c>
      <c r="AB109" s="918"/>
      <c r="AC109" s="918"/>
      <c r="AD109" s="918"/>
      <c r="AE109" s="919"/>
      <c r="AF109" s="920" t="s">
        <v>285</v>
      </c>
      <c r="AG109" s="918"/>
      <c r="AH109" s="918"/>
      <c r="AI109" s="918"/>
      <c r="AJ109" s="919"/>
      <c r="AK109" s="920" t="s">
        <v>284</v>
      </c>
      <c r="AL109" s="918"/>
      <c r="AM109" s="918"/>
      <c r="AN109" s="918"/>
      <c r="AO109" s="919"/>
      <c r="AP109" s="920" t="s">
        <v>392</v>
      </c>
      <c r="AQ109" s="918"/>
      <c r="AR109" s="918"/>
      <c r="AS109" s="918"/>
      <c r="AT109" s="949"/>
      <c r="AU109" s="917" t="s">
        <v>390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391</v>
      </c>
      <c r="BR109" s="918"/>
      <c r="BS109" s="918"/>
      <c r="BT109" s="918"/>
      <c r="BU109" s="919"/>
      <c r="BV109" s="920" t="s">
        <v>285</v>
      </c>
      <c r="BW109" s="918"/>
      <c r="BX109" s="918"/>
      <c r="BY109" s="918"/>
      <c r="BZ109" s="919"/>
      <c r="CA109" s="920" t="s">
        <v>284</v>
      </c>
      <c r="CB109" s="918"/>
      <c r="CC109" s="918"/>
      <c r="CD109" s="918"/>
      <c r="CE109" s="919"/>
      <c r="CF109" s="958" t="s">
        <v>392</v>
      </c>
      <c r="CG109" s="958"/>
      <c r="CH109" s="958"/>
      <c r="CI109" s="958"/>
      <c r="CJ109" s="958"/>
      <c r="CK109" s="920" t="s">
        <v>393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391</v>
      </c>
      <c r="DH109" s="918"/>
      <c r="DI109" s="918"/>
      <c r="DJ109" s="918"/>
      <c r="DK109" s="919"/>
      <c r="DL109" s="920" t="s">
        <v>285</v>
      </c>
      <c r="DM109" s="918"/>
      <c r="DN109" s="918"/>
      <c r="DO109" s="918"/>
      <c r="DP109" s="919"/>
      <c r="DQ109" s="920" t="s">
        <v>284</v>
      </c>
      <c r="DR109" s="918"/>
      <c r="DS109" s="918"/>
      <c r="DT109" s="918"/>
      <c r="DU109" s="919"/>
      <c r="DV109" s="920" t="s">
        <v>392</v>
      </c>
      <c r="DW109" s="918"/>
      <c r="DX109" s="918"/>
      <c r="DY109" s="918"/>
      <c r="DZ109" s="949"/>
    </row>
    <row r="110" spans="1:131" s="197" customFormat="1" ht="26.25" customHeight="1">
      <c r="A110" s="787" t="s">
        <v>394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665646</v>
      </c>
      <c r="AB110" s="903"/>
      <c r="AC110" s="903"/>
      <c r="AD110" s="903"/>
      <c r="AE110" s="904"/>
      <c r="AF110" s="905">
        <v>652656</v>
      </c>
      <c r="AG110" s="903"/>
      <c r="AH110" s="903"/>
      <c r="AI110" s="903"/>
      <c r="AJ110" s="904"/>
      <c r="AK110" s="905">
        <v>693547</v>
      </c>
      <c r="AL110" s="903"/>
      <c r="AM110" s="903"/>
      <c r="AN110" s="903"/>
      <c r="AO110" s="904"/>
      <c r="AP110" s="906">
        <v>19.3</v>
      </c>
      <c r="AQ110" s="907"/>
      <c r="AR110" s="907"/>
      <c r="AS110" s="907"/>
      <c r="AT110" s="908"/>
      <c r="AU110" s="950" t="s">
        <v>61</v>
      </c>
      <c r="AV110" s="951"/>
      <c r="AW110" s="951"/>
      <c r="AX110" s="951"/>
      <c r="AY110" s="952"/>
      <c r="AZ110" s="846" t="s">
        <v>395</v>
      </c>
      <c r="BA110" s="788"/>
      <c r="BB110" s="788"/>
      <c r="BC110" s="788"/>
      <c r="BD110" s="788"/>
      <c r="BE110" s="788"/>
      <c r="BF110" s="788"/>
      <c r="BG110" s="788"/>
      <c r="BH110" s="788"/>
      <c r="BI110" s="788"/>
      <c r="BJ110" s="788"/>
      <c r="BK110" s="788"/>
      <c r="BL110" s="788"/>
      <c r="BM110" s="788"/>
      <c r="BN110" s="788"/>
      <c r="BO110" s="788"/>
      <c r="BP110" s="789"/>
      <c r="BQ110" s="829">
        <v>6213245</v>
      </c>
      <c r="BR110" s="830"/>
      <c r="BS110" s="830"/>
      <c r="BT110" s="830"/>
      <c r="BU110" s="830"/>
      <c r="BV110" s="830">
        <v>6352448</v>
      </c>
      <c r="BW110" s="830"/>
      <c r="BX110" s="830"/>
      <c r="BY110" s="830"/>
      <c r="BZ110" s="830"/>
      <c r="CA110" s="830">
        <v>6737015</v>
      </c>
      <c r="CB110" s="830"/>
      <c r="CC110" s="830"/>
      <c r="CD110" s="830"/>
      <c r="CE110" s="830"/>
      <c r="CF110" s="891">
        <v>187</v>
      </c>
      <c r="CG110" s="892"/>
      <c r="CH110" s="892"/>
      <c r="CI110" s="892"/>
      <c r="CJ110" s="892"/>
      <c r="CK110" s="946" t="s">
        <v>396</v>
      </c>
      <c r="CL110" s="894"/>
      <c r="CM110" s="899" t="s">
        <v>397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398</v>
      </c>
      <c r="DH110" s="830"/>
      <c r="DI110" s="830"/>
      <c r="DJ110" s="830"/>
      <c r="DK110" s="830"/>
      <c r="DL110" s="830" t="s">
        <v>398</v>
      </c>
      <c r="DM110" s="830"/>
      <c r="DN110" s="830"/>
      <c r="DO110" s="830"/>
      <c r="DP110" s="830"/>
      <c r="DQ110" s="830" t="s">
        <v>398</v>
      </c>
      <c r="DR110" s="830"/>
      <c r="DS110" s="830"/>
      <c r="DT110" s="830"/>
      <c r="DU110" s="830"/>
      <c r="DV110" s="831" t="s">
        <v>398</v>
      </c>
      <c r="DW110" s="831"/>
      <c r="DX110" s="831"/>
      <c r="DY110" s="831"/>
      <c r="DZ110" s="832"/>
    </row>
    <row r="111" spans="1:131" s="197" customFormat="1" ht="26.25" customHeight="1">
      <c r="A111" s="808" t="s">
        <v>399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398</v>
      </c>
      <c r="AB111" s="939"/>
      <c r="AC111" s="939"/>
      <c r="AD111" s="939"/>
      <c r="AE111" s="940"/>
      <c r="AF111" s="941" t="s">
        <v>398</v>
      </c>
      <c r="AG111" s="939"/>
      <c r="AH111" s="939"/>
      <c r="AI111" s="939"/>
      <c r="AJ111" s="940"/>
      <c r="AK111" s="941" t="s">
        <v>398</v>
      </c>
      <c r="AL111" s="939"/>
      <c r="AM111" s="939"/>
      <c r="AN111" s="939"/>
      <c r="AO111" s="940"/>
      <c r="AP111" s="942" t="s">
        <v>398</v>
      </c>
      <c r="AQ111" s="943"/>
      <c r="AR111" s="943"/>
      <c r="AS111" s="943"/>
      <c r="AT111" s="944"/>
      <c r="AU111" s="953"/>
      <c r="AV111" s="954"/>
      <c r="AW111" s="954"/>
      <c r="AX111" s="954"/>
      <c r="AY111" s="955"/>
      <c r="AZ111" s="797" t="s">
        <v>400</v>
      </c>
      <c r="BA111" s="798"/>
      <c r="BB111" s="798"/>
      <c r="BC111" s="798"/>
      <c r="BD111" s="798"/>
      <c r="BE111" s="798"/>
      <c r="BF111" s="798"/>
      <c r="BG111" s="798"/>
      <c r="BH111" s="798"/>
      <c r="BI111" s="798"/>
      <c r="BJ111" s="798"/>
      <c r="BK111" s="798"/>
      <c r="BL111" s="798"/>
      <c r="BM111" s="798"/>
      <c r="BN111" s="798"/>
      <c r="BO111" s="798"/>
      <c r="BP111" s="799"/>
      <c r="BQ111" s="800" t="s">
        <v>401</v>
      </c>
      <c r="BR111" s="801"/>
      <c r="BS111" s="801"/>
      <c r="BT111" s="801"/>
      <c r="BU111" s="801"/>
      <c r="BV111" s="801" t="s">
        <v>401</v>
      </c>
      <c r="BW111" s="801"/>
      <c r="BX111" s="801"/>
      <c r="BY111" s="801"/>
      <c r="BZ111" s="801"/>
      <c r="CA111" s="801" t="s">
        <v>401</v>
      </c>
      <c r="CB111" s="801"/>
      <c r="CC111" s="801"/>
      <c r="CD111" s="801"/>
      <c r="CE111" s="801"/>
      <c r="CF111" s="878" t="s">
        <v>401</v>
      </c>
      <c r="CG111" s="879"/>
      <c r="CH111" s="879"/>
      <c r="CI111" s="879"/>
      <c r="CJ111" s="879"/>
      <c r="CK111" s="947"/>
      <c r="CL111" s="896"/>
      <c r="CM111" s="833" t="s">
        <v>402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401</v>
      </c>
      <c r="DH111" s="801"/>
      <c r="DI111" s="801"/>
      <c r="DJ111" s="801"/>
      <c r="DK111" s="801"/>
      <c r="DL111" s="801" t="s">
        <v>401</v>
      </c>
      <c r="DM111" s="801"/>
      <c r="DN111" s="801"/>
      <c r="DO111" s="801"/>
      <c r="DP111" s="801"/>
      <c r="DQ111" s="801" t="s">
        <v>401</v>
      </c>
      <c r="DR111" s="801"/>
      <c r="DS111" s="801"/>
      <c r="DT111" s="801"/>
      <c r="DU111" s="801"/>
      <c r="DV111" s="853" t="s">
        <v>401</v>
      </c>
      <c r="DW111" s="853"/>
      <c r="DX111" s="853"/>
      <c r="DY111" s="853"/>
      <c r="DZ111" s="854"/>
    </row>
    <row r="112" spans="1:131" s="197" customFormat="1" ht="26.25" customHeight="1">
      <c r="A112" s="932" t="s">
        <v>403</v>
      </c>
      <c r="B112" s="933"/>
      <c r="C112" s="798" t="s">
        <v>404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401</v>
      </c>
      <c r="AB112" s="814"/>
      <c r="AC112" s="814"/>
      <c r="AD112" s="814"/>
      <c r="AE112" s="815"/>
      <c r="AF112" s="816" t="s">
        <v>401</v>
      </c>
      <c r="AG112" s="814"/>
      <c r="AH112" s="814"/>
      <c r="AI112" s="814"/>
      <c r="AJ112" s="815"/>
      <c r="AK112" s="816" t="s">
        <v>401</v>
      </c>
      <c r="AL112" s="814"/>
      <c r="AM112" s="814"/>
      <c r="AN112" s="814"/>
      <c r="AO112" s="815"/>
      <c r="AP112" s="784" t="s">
        <v>401</v>
      </c>
      <c r="AQ112" s="785"/>
      <c r="AR112" s="785"/>
      <c r="AS112" s="785"/>
      <c r="AT112" s="786"/>
      <c r="AU112" s="953"/>
      <c r="AV112" s="954"/>
      <c r="AW112" s="954"/>
      <c r="AX112" s="954"/>
      <c r="AY112" s="955"/>
      <c r="AZ112" s="797" t="s">
        <v>405</v>
      </c>
      <c r="BA112" s="798"/>
      <c r="BB112" s="798"/>
      <c r="BC112" s="798"/>
      <c r="BD112" s="798"/>
      <c r="BE112" s="798"/>
      <c r="BF112" s="798"/>
      <c r="BG112" s="798"/>
      <c r="BH112" s="798"/>
      <c r="BI112" s="798"/>
      <c r="BJ112" s="798"/>
      <c r="BK112" s="798"/>
      <c r="BL112" s="798"/>
      <c r="BM112" s="798"/>
      <c r="BN112" s="798"/>
      <c r="BO112" s="798"/>
      <c r="BP112" s="799"/>
      <c r="BQ112" s="800">
        <v>145253</v>
      </c>
      <c r="BR112" s="801"/>
      <c r="BS112" s="801"/>
      <c r="BT112" s="801"/>
      <c r="BU112" s="801"/>
      <c r="BV112" s="801">
        <v>141541</v>
      </c>
      <c r="BW112" s="801"/>
      <c r="BX112" s="801"/>
      <c r="BY112" s="801"/>
      <c r="BZ112" s="801"/>
      <c r="CA112" s="801">
        <v>122470</v>
      </c>
      <c r="CB112" s="801"/>
      <c r="CC112" s="801"/>
      <c r="CD112" s="801"/>
      <c r="CE112" s="801"/>
      <c r="CF112" s="878">
        <v>3.4</v>
      </c>
      <c r="CG112" s="879"/>
      <c r="CH112" s="879"/>
      <c r="CI112" s="879"/>
      <c r="CJ112" s="879"/>
      <c r="CK112" s="947"/>
      <c r="CL112" s="896"/>
      <c r="CM112" s="833" t="s">
        <v>406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401</v>
      </c>
      <c r="DH112" s="801"/>
      <c r="DI112" s="801"/>
      <c r="DJ112" s="801"/>
      <c r="DK112" s="801"/>
      <c r="DL112" s="801" t="s">
        <v>401</v>
      </c>
      <c r="DM112" s="801"/>
      <c r="DN112" s="801"/>
      <c r="DO112" s="801"/>
      <c r="DP112" s="801"/>
      <c r="DQ112" s="801" t="s">
        <v>401</v>
      </c>
      <c r="DR112" s="801"/>
      <c r="DS112" s="801"/>
      <c r="DT112" s="801"/>
      <c r="DU112" s="801"/>
      <c r="DV112" s="853" t="s">
        <v>401</v>
      </c>
      <c r="DW112" s="853"/>
      <c r="DX112" s="853"/>
      <c r="DY112" s="853"/>
      <c r="DZ112" s="854"/>
    </row>
    <row r="113" spans="1:130" s="197" customFormat="1" ht="26.25" customHeight="1">
      <c r="A113" s="934"/>
      <c r="B113" s="935"/>
      <c r="C113" s="798" t="s">
        <v>407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18274</v>
      </c>
      <c r="AB113" s="939"/>
      <c r="AC113" s="939"/>
      <c r="AD113" s="939"/>
      <c r="AE113" s="940"/>
      <c r="AF113" s="941">
        <v>17754</v>
      </c>
      <c r="AG113" s="939"/>
      <c r="AH113" s="939"/>
      <c r="AI113" s="939"/>
      <c r="AJ113" s="940"/>
      <c r="AK113" s="941">
        <v>11092</v>
      </c>
      <c r="AL113" s="939"/>
      <c r="AM113" s="939"/>
      <c r="AN113" s="939"/>
      <c r="AO113" s="940"/>
      <c r="AP113" s="942">
        <v>0.3</v>
      </c>
      <c r="AQ113" s="943"/>
      <c r="AR113" s="943"/>
      <c r="AS113" s="943"/>
      <c r="AT113" s="944"/>
      <c r="AU113" s="953"/>
      <c r="AV113" s="954"/>
      <c r="AW113" s="954"/>
      <c r="AX113" s="954"/>
      <c r="AY113" s="955"/>
      <c r="AZ113" s="797" t="s">
        <v>408</v>
      </c>
      <c r="BA113" s="798"/>
      <c r="BB113" s="798"/>
      <c r="BC113" s="798"/>
      <c r="BD113" s="798"/>
      <c r="BE113" s="798"/>
      <c r="BF113" s="798"/>
      <c r="BG113" s="798"/>
      <c r="BH113" s="798"/>
      <c r="BI113" s="798"/>
      <c r="BJ113" s="798"/>
      <c r="BK113" s="798"/>
      <c r="BL113" s="798"/>
      <c r="BM113" s="798"/>
      <c r="BN113" s="798"/>
      <c r="BO113" s="798"/>
      <c r="BP113" s="799"/>
      <c r="BQ113" s="800">
        <v>228538</v>
      </c>
      <c r="BR113" s="801"/>
      <c r="BS113" s="801"/>
      <c r="BT113" s="801"/>
      <c r="BU113" s="801"/>
      <c r="BV113" s="801">
        <v>196257</v>
      </c>
      <c r="BW113" s="801"/>
      <c r="BX113" s="801"/>
      <c r="BY113" s="801"/>
      <c r="BZ113" s="801"/>
      <c r="CA113" s="801">
        <v>159540</v>
      </c>
      <c r="CB113" s="801"/>
      <c r="CC113" s="801"/>
      <c r="CD113" s="801"/>
      <c r="CE113" s="801"/>
      <c r="CF113" s="878">
        <v>4.4000000000000004</v>
      </c>
      <c r="CG113" s="879"/>
      <c r="CH113" s="879"/>
      <c r="CI113" s="879"/>
      <c r="CJ113" s="879"/>
      <c r="CK113" s="947"/>
      <c r="CL113" s="896"/>
      <c r="CM113" s="833" t="s">
        <v>409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401</v>
      </c>
      <c r="DH113" s="814"/>
      <c r="DI113" s="814"/>
      <c r="DJ113" s="814"/>
      <c r="DK113" s="815"/>
      <c r="DL113" s="816" t="s">
        <v>401</v>
      </c>
      <c r="DM113" s="814"/>
      <c r="DN113" s="814"/>
      <c r="DO113" s="814"/>
      <c r="DP113" s="815"/>
      <c r="DQ113" s="816" t="s">
        <v>401</v>
      </c>
      <c r="DR113" s="814"/>
      <c r="DS113" s="814"/>
      <c r="DT113" s="814"/>
      <c r="DU113" s="815"/>
      <c r="DV113" s="784" t="s">
        <v>401</v>
      </c>
      <c r="DW113" s="785"/>
      <c r="DX113" s="785"/>
      <c r="DY113" s="785"/>
      <c r="DZ113" s="786"/>
    </row>
    <row r="114" spans="1:130" s="197" customFormat="1" ht="26.25" customHeight="1">
      <c r="A114" s="934"/>
      <c r="B114" s="935"/>
      <c r="C114" s="798" t="s">
        <v>410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51209</v>
      </c>
      <c r="AB114" s="814"/>
      <c r="AC114" s="814"/>
      <c r="AD114" s="814"/>
      <c r="AE114" s="815"/>
      <c r="AF114" s="816">
        <v>41118</v>
      </c>
      <c r="AG114" s="814"/>
      <c r="AH114" s="814"/>
      <c r="AI114" s="814"/>
      <c r="AJ114" s="815"/>
      <c r="AK114" s="816">
        <v>34111</v>
      </c>
      <c r="AL114" s="814"/>
      <c r="AM114" s="814"/>
      <c r="AN114" s="814"/>
      <c r="AO114" s="815"/>
      <c r="AP114" s="784">
        <v>0.9</v>
      </c>
      <c r="AQ114" s="785"/>
      <c r="AR114" s="785"/>
      <c r="AS114" s="785"/>
      <c r="AT114" s="786"/>
      <c r="AU114" s="953"/>
      <c r="AV114" s="954"/>
      <c r="AW114" s="954"/>
      <c r="AX114" s="954"/>
      <c r="AY114" s="955"/>
      <c r="AZ114" s="797" t="s">
        <v>411</v>
      </c>
      <c r="BA114" s="798"/>
      <c r="BB114" s="798"/>
      <c r="BC114" s="798"/>
      <c r="BD114" s="798"/>
      <c r="BE114" s="798"/>
      <c r="BF114" s="798"/>
      <c r="BG114" s="798"/>
      <c r="BH114" s="798"/>
      <c r="BI114" s="798"/>
      <c r="BJ114" s="798"/>
      <c r="BK114" s="798"/>
      <c r="BL114" s="798"/>
      <c r="BM114" s="798"/>
      <c r="BN114" s="798"/>
      <c r="BO114" s="798"/>
      <c r="BP114" s="799"/>
      <c r="BQ114" s="800">
        <v>1065277</v>
      </c>
      <c r="BR114" s="801"/>
      <c r="BS114" s="801"/>
      <c r="BT114" s="801"/>
      <c r="BU114" s="801"/>
      <c r="BV114" s="801">
        <v>793845</v>
      </c>
      <c r="BW114" s="801"/>
      <c r="BX114" s="801"/>
      <c r="BY114" s="801"/>
      <c r="BZ114" s="801"/>
      <c r="CA114" s="801">
        <v>936749</v>
      </c>
      <c r="CB114" s="801"/>
      <c r="CC114" s="801"/>
      <c r="CD114" s="801"/>
      <c r="CE114" s="801"/>
      <c r="CF114" s="878">
        <v>26</v>
      </c>
      <c r="CG114" s="879"/>
      <c r="CH114" s="879"/>
      <c r="CI114" s="879"/>
      <c r="CJ114" s="879"/>
      <c r="CK114" s="947"/>
      <c r="CL114" s="896"/>
      <c r="CM114" s="833" t="s">
        <v>412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401</v>
      </c>
      <c r="DH114" s="814"/>
      <c r="DI114" s="814"/>
      <c r="DJ114" s="814"/>
      <c r="DK114" s="815"/>
      <c r="DL114" s="816" t="s">
        <v>401</v>
      </c>
      <c r="DM114" s="814"/>
      <c r="DN114" s="814"/>
      <c r="DO114" s="814"/>
      <c r="DP114" s="815"/>
      <c r="DQ114" s="816" t="s">
        <v>401</v>
      </c>
      <c r="DR114" s="814"/>
      <c r="DS114" s="814"/>
      <c r="DT114" s="814"/>
      <c r="DU114" s="815"/>
      <c r="DV114" s="784" t="s">
        <v>401</v>
      </c>
      <c r="DW114" s="785"/>
      <c r="DX114" s="785"/>
      <c r="DY114" s="785"/>
      <c r="DZ114" s="786"/>
    </row>
    <row r="115" spans="1:130" s="197" customFormat="1" ht="26.25" customHeight="1">
      <c r="A115" s="934"/>
      <c r="B115" s="935"/>
      <c r="C115" s="798" t="s">
        <v>413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401</v>
      </c>
      <c r="AB115" s="939"/>
      <c r="AC115" s="939"/>
      <c r="AD115" s="939"/>
      <c r="AE115" s="940"/>
      <c r="AF115" s="941" t="s">
        <v>401</v>
      </c>
      <c r="AG115" s="939"/>
      <c r="AH115" s="939"/>
      <c r="AI115" s="939"/>
      <c r="AJ115" s="940"/>
      <c r="AK115" s="941" t="s">
        <v>401</v>
      </c>
      <c r="AL115" s="939"/>
      <c r="AM115" s="939"/>
      <c r="AN115" s="939"/>
      <c r="AO115" s="940"/>
      <c r="AP115" s="942" t="s">
        <v>401</v>
      </c>
      <c r="AQ115" s="943"/>
      <c r="AR115" s="943"/>
      <c r="AS115" s="943"/>
      <c r="AT115" s="944"/>
      <c r="AU115" s="953"/>
      <c r="AV115" s="954"/>
      <c r="AW115" s="954"/>
      <c r="AX115" s="954"/>
      <c r="AY115" s="955"/>
      <c r="AZ115" s="797" t="s">
        <v>414</v>
      </c>
      <c r="BA115" s="798"/>
      <c r="BB115" s="798"/>
      <c r="BC115" s="798"/>
      <c r="BD115" s="798"/>
      <c r="BE115" s="798"/>
      <c r="BF115" s="798"/>
      <c r="BG115" s="798"/>
      <c r="BH115" s="798"/>
      <c r="BI115" s="798"/>
      <c r="BJ115" s="798"/>
      <c r="BK115" s="798"/>
      <c r="BL115" s="798"/>
      <c r="BM115" s="798"/>
      <c r="BN115" s="798"/>
      <c r="BO115" s="798"/>
      <c r="BP115" s="799"/>
      <c r="BQ115" s="800" t="s">
        <v>401</v>
      </c>
      <c r="BR115" s="801"/>
      <c r="BS115" s="801"/>
      <c r="BT115" s="801"/>
      <c r="BU115" s="801"/>
      <c r="BV115" s="801" t="s">
        <v>401</v>
      </c>
      <c r="BW115" s="801"/>
      <c r="BX115" s="801"/>
      <c r="BY115" s="801"/>
      <c r="BZ115" s="801"/>
      <c r="CA115" s="801" t="s">
        <v>401</v>
      </c>
      <c r="CB115" s="801"/>
      <c r="CC115" s="801"/>
      <c r="CD115" s="801"/>
      <c r="CE115" s="801"/>
      <c r="CF115" s="878" t="s">
        <v>401</v>
      </c>
      <c r="CG115" s="879"/>
      <c r="CH115" s="879"/>
      <c r="CI115" s="879"/>
      <c r="CJ115" s="879"/>
      <c r="CK115" s="947"/>
      <c r="CL115" s="896"/>
      <c r="CM115" s="797" t="s">
        <v>415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401</v>
      </c>
      <c r="DH115" s="814"/>
      <c r="DI115" s="814"/>
      <c r="DJ115" s="814"/>
      <c r="DK115" s="815"/>
      <c r="DL115" s="816" t="s">
        <v>401</v>
      </c>
      <c r="DM115" s="814"/>
      <c r="DN115" s="814"/>
      <c r="DO115" s="814"/>
      <c r="DP115" s="815"/>
      <c r="DQ115" s="816" t="s">
        <v>401</v>
      </c>
      <c r="DR115" s="814"/>
      <c r="DS115" s="814"/>
      <c r="DT115" s="814"/>
      <c r="DU115" s="815"/>
      <c r="DV115" s="784" t="s">
        <v>401</v>
      </c>
      <c r="DW115" s="785"/>
      <c r="DX115" s="785"/>
      <c r="DY115" s="785"/>
      <c r="DZ115" s="786"/>
    </row>
    <row r="116" spans="1:130" s="197" customFormat="1" ht="26.25" customHeight="1">
      <c r="A116" s="936"/>
      <c r="B116" s="937"/>
      <c r="C116" s="876" t="s">
        <v>416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401</v>
      </c>
      <c r="AB116" s="814"/>
      <c r="AC116" s="814"/>
      <c r="AD116" s="814"/>
      <c r="AE116" s="815"/>
      <c r="AF116" s="816" t="s">
        <v>401</v>
      </c>
      <c r="AG116" s="814"/>
      <c r="AH116" s="814"/>
      <c r="AI116" s="814"/>
      <c r="AJ116" s="815"/>
      <c r="AK116" s="816" t="s">
        <v>401</v>
      </c>
      <c r="AL116" s="814"/>
      <c r="AM116" s="814"/>
      <c r="AN116" s="814"/>
      <c r="AO116" s="815"/>
      <c r="AP116" s="784" t="s">
        <v>401</v>
      </c>
      <c r="AQ116" s="785"/>
      <c r="AR116" s="785"/>
      <c r="AS116" s="785"/>
      <c r="AT116" s="786"/>
      <c r="AU116" s="953"/>
      <c r="AV116" s="954"/>
      <c r="AW116" s="954"/>
      <c r="AX116" s="954"/>
      <c r="AY116" s="955"/>
      <c r="AZ116" s="797" t="s">
        <v>417</v>
      </c>
      <c r="BA116" s="798"/>
      <c r="BB116" s="798"/>
      <c r="BC116" s="798"/>
      <c r="BD116" s="798"/>
      <c r="BE116" s="798"/>
      <c r="BF116" s="798"/>
      <c r="BG116" s="798"/>
      <c r="BH116" s="798"/>
      <c r="BI116" s="798"/>
      <c r="BJ116" s="798"/>
      <c r="BK116" s="798"/>
      <c r="BL116" s="798"/>
      <c r="BM116" s="798"/>
      <c r="BN116" s="798"/>
      <c r="BO116" s="798"/>
      <c r="BP116" s="799"/>
      <c r="BQ116" s="800" t="s">
        <v>401</v>
      </c>
      <c r="BR116" s="801"/>
      <c r="BS116" s="801"/>
      <c r="BT116" s="801"/>
      <c r="BU116" s="801"/>
      <c r="BV116" s="801" t="s">
        <v>401</v>
      </c>
      <c r="BW116" s="801"/>
      <c r="BX116" s="801"/>
      <c r="BY116" s="801"/>
      <c r="BZ116" s="801"/>
      <c r="CA116" s="801" t="s">
        <v>401</v>
      </c>
      <c r="CB116" s="801"/>
      <c r="CC116" s="801"/>
      <c r="CD116" s="801"/>
      <c r="CE116" s="801"/>
      <c r="CF116" s="878" t="s">
        <v>401</v>
      </c>
      <c r="CG116" s="879"/>
      <c r="CH116" s="879"/>
      <c r="CI116" s="879"/>
      <c r="CJ116" s="879"/>
      <c r="CK116" s="947"/>
      <c r="CL116" s="896"/>
      <c r="CM116" s="833" t="s">
        <v>418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401</v>
      </c>
      <c r="DH116" s="814"/>
      <c r="DI116" s="814"/>
      <c r="DJ116" s="814"/>
      <c r="DK116" s="815"/>
      <c r="DL116" s="816" t="s">
        <v>401</v>
      </c>
      <c r="DM116" s="814"/>
      <c r="DN116" s="814"/>
      <c r="DO116" s="814"/>
      <c r="DP116" s="815"/>
      <c r="DQ116" s="816" t="s">
        <v>401</v>
      </c>
      <c r="DR116" s="814"/>
      <c r="DS116" s="814"/>
      <c r="DT116" s="814"/>
      <c r="DU116" s="815"/>
      <c r="DV116" s="784" t="s">
        <v>401</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419</v>
      </c>
      <c r="Z117" s="919"/>
      <c r="AA117" s="924">
        <v>735129</v>
      </c>
      <c r="AB117" s="925"/>
      <c r="AC117" s="925"/>
      <c r="AD117" s="925"/>
      <c r="AE117" s="926"/>
      <c r="AF117" s="928">
        <v>711528</v>
      </c>
      <c r="AG117" s="925"/>
      <c r="AH117" s="925"/>
      <c r="AI117" s="925"/>
      <c r="AJ117" s="926"/>
      <c r="AK117" s="928">
        <v>738750</v>
      </c>
      <c r="AL117" s="925"/>
      <c r="AM117" s="925"/>
      <c r="AN117" s="925"/>
      <c r="AO117" s="926"/>
      <c r="AP117" s="929"/>
      <c r="AQ117" s="930"/>
      <c r="AR117" s="930"/>
      <c r="AS117" s="930"/>
      <c r="AT117" s="931"/>
      <c r="AU117" s="953"/>
      <c r="AV117" s="954"/>
      <c r="AW117" s="954"/>
      <c r="AX117" s="954"/>
      <c r="AY117" s="955"/>
      <c r="AZ117" s="875" t="s">
        <v>420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391</v>
      </c>
      <c r="AB118" s="918"/>
      <c r="AC118" s="918"/>
      <c r="AD118" s="918"/>
      <c r="AE118" s="919"/>
      <c r="AF118" s="920" t="s">
        <v>285</v>
      </c>
      <c r="AG118" s="918"/>
      <c r="AH118" s="918"/>
      <c r="AI118" s="918"/>
      <c r="AJ118" s="919"/>
      <c r="AK118" s="920" t="s">
        <v>284</v>
      </c>
      <c r="AL118" s="918"/>
      <c r="AM118" s="918"/>
      <c r="AN118" s="918"/>
      <c r="AO118" s="919"/>
      <c r="AP118" s="921" t="s">
        <v>392</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422</v>
      </c>
      <c r="BP118" s="868"/>
      <c r="BQ118" s="887">
        <v>7652313</v>
      </c>
      <c r="BR118" s="888"/>
      <c r="BS118" s="888"/>
      <c r="BT118" s="888"/>
      <c r="BU118" s="888"/>
      <c r="BV118" s="888">
        <v>7484091</v>
      </c>
      <c r="BW118" s="888"/>
      <c r="BX118" s="888"/>
      <c r="BY118" s="888"/>
      <c r="BZ118" s="888"/>
      <c r="CA118" s="888">
        <v>7955774</v>
      </c>
      <c r="CB118" s="888"/>
      <c r="CC118" s="888"/>
      <c r="CD118" s="888"/>
      <c r="CE118" s="888"/>
      <c r="CF118" s="773"/>
      <c r="CG118" s="774"/>
      <c r="CH118" s="774"/>
      <c r="CI118" s="774"/>
      <c r="CJ118" s="871"/>
      <c r="CK118" s="947"/>
      <c r="CL118" s="896"/>
      <c r="CM118" s="833" t="s">
        <v>423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396</v>
      </c>
      <c r="B119" s="894"/>
      <c r="C119" s="899" t="s">
        <v>397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424</v>
      </c>
      <c r="AV119" s="910"/>
      <c r="AW119" s="910"/>
      <c r="AX119" s="910"/>
      <c r="AY119" s="911"/>
      <c r="AZ119" s="846" t="s">
        <v>425</v>
      </c>
      <c r="BA119" s="788"/>
      <c r="BB119" s="788"/>
      <c r="BC119" s="788"/>
      <c r="BD119" s="788"/>
      <c r="BE119" s="788"/>
      <c r="BF119" s="788"/>
      <c r="BG119" s="788"/>
      <c r="BH119" s="788"/>
      <c r="BI119" s="788"/>
      <c r="BJ119" s="788"/>
      <c r="BK119" s="788"/>
      <c r="BL119" s="788"/>
      <c r="BM119" s="788"/>
      <c r="BN119" s="788"/>
      <c r="BO119" s="788"/>
      <c r="BP119" s="789"/>
      <c r="BQ119" s="829">
        <v>6971283</v>
      </c>
      <c r="BR119" s="830"/>
      <c r="BS119" s="830"/>
      <c r="BT119" s="830"/>
      <c r="BU119" s="830"/>
      <c r="BV119" s="830">
        <v>6986792</v>
      </c>
      <c r="BW119" s="830"/>
      <c r="BX119" s="830"/>
      <c r="BY119" s="830"/>
      <c r="BZ119" s="830"/>
      <c r="CA119" s="830">
        <v>7134741</v>
      </c>
      <c r="CB119" s="830"/>
      <c r="CC119" s="830"/>
      <c r="CD119" s="830"/>
      <c r="CE119" s="830"/>
      <c r="CF119" s="891">
        <v>198.1</v>
      </c>
      <c r="CG119" s="892"/>
      <c r="CH119" s="892"/>
      <c r="CI119" s="892"/>
      <c r="CJ119" s="892"/>
      <c r="CK119" s="948"/>
      <c r="CL119" s="898"/>
      <c r="CM119" s="855" t="s">
        <v>426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427</v>
      </c>
      <c r="BA120" s="798"/>
      <c r="BB120" s="798"/>
      <c r="BC120" s="798"/>
      <c r="BD120" s="798"/>
      <c r="BE120" s="798"/>
      <c r="BF120" s="798"/>
      <c r="BG120" s="798"/>
      <c r="BH120" s="798"/>
      <c r="BI120" s="798"/>
      <c r="BJ120" s="798"/>
      <c r="BK120" s="798"/>
      <c r="BL120" s="798"/>
      <c r="BM120" s="798"/>
      <c r="BN120" s="798"/>
      <c r="BO120" s="798"/>
      <c r="BP120" s="799"/>
      <c r="BQ120" s="800">
        <v>275605</v>
      </c>
      <c r="BR120" s="801"/>
      <c r="BS120" s="801"/>
      <c r="BT120" s="801"/>
      <c r="BU120" s="801"/>
      <c r="BV120" s="801">
        <v>240913</v>
      </c>
      <c r="BW120" s="801"/>
      <c r="BX120" s="801"/>
      <c r="BY120" s="801"/>
      <c r="BZ120" s="801"/>
      <c r="CA120" s="801">
        <v>206358</v>
      </c>
      <c r="CB120" s="801"/>
      <c r="CC120" s="801"/>
      <c r="CD120" s="801"/>
      <c r="CE120" s="801"/>
      <c r="CF120" s="878">
        <v>5.7</v>
      </c>
      <c r="CG120" s="879"/>
      <c r="CH120" s="879"/>
      <c r="CI120" s="879"/>
      <c r="CJ120" s="879"/>
      <c r="CK120" s="880" t="s">
        <v>428</v>
      </c>
      <c r="CL120" s="840"/>
      <c r="CM120" s="840"/>
      <c r="CN120" s="840"/>
      <c r="CO120" s="841"/>
      <c r="CP120" s="884" t="s">
        <v>376</v>
      </c>
      <c r="CQ120" s="885"/>
      <c r="CR120" s="885"/>
      <c r="CS120" s="885"/>
      <c r="CT120" s="885"/>
      <c r="CU120" s="885"/>
      <c r="CV120" s="885"/>
      <c r="CW120" s="885"/>
      <c r="CX120" s="885"/>
      <c r="CY120" s="885"/>
      <c r="CZ120" s="885"/>
      <c r="DA120" s="885"/>
      <c r="DB120" s="885"/>
      <c r="DC120" s="885"/>
      <c r="DD120" s="885"/>
      <c r="DE120" s="885"/>
      <c r="DF120" s="886"/>
      <c r="DG120" s="829">
        <v>145253</v>
      </c>
      <c r="DH120" s="830"/>
      <c r="DI120" s="830"/>
      <c r="DJ120" s="830"/>
      <c r="DK120" s="830"/>
      <c r="DL120" s="830">
        <v>141541</v>
      </c>
      <c r="DM120" s="830"/>
      <c r="DN120" s="830"/>
      <c r="DO120" s="830"/>
      <c r="DP120" s="830"/>
      <c r="DQ120" s="830">
        <v>122470</v>
      </c>
      <c r="DR120" s="830"/>
      <c r="DS120" s="830"/>
      <c r="DT120" s="830"/>
      <c r="DU120" s="830"/>
      <c r="DV120" s="831">
        <v>3.4</v>
      </c>
      <c r="DW120" s="831"/>
      <c r="DX120" s="831"/>
      <c r="DY120" s="831"/>
      <c r="DZ120" s="832"/>
    </row>
    <row r="121" spans="1:130" s="197" customFormat="1" ht="26.25" customHeight="1">
      <c r="A121" s="895"/>
      <c r="B121" s="896"/>
      <c r="C121" s="872" t="s">
        <v>429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430</v>
      </c>
      <c r="BA121" s="876"/>
      <c r="BB121" s="876"/>
      <c r="BC121" s="876"/>
      <c r="BD121" s="876"/>
      <c r="BE121" s="876"/>
      <c r="BF121" s="876"/>
      <c r="BG121" s="876"/>
      <c r="BH121" s="876"/>
      <c r="BI121" s="876"/>
      <c r="BJ121" s="876"/>
      <c r="BK121" s="876"/>
      <c r="BL121" s="876"/>
      <c r="BM121" s="876"/>
      <c r="BN121" s="876"/>
      <c r="BO121" s="876"/>
      <c r="BP121" s="877"/>
      <c r="BQ121" s="887">
        <v>5208584</v>
      </c>
      <c r="BR121" s="888"/>
      <c r="BS121" s="888"/>
      <c r="BT121" s="888"/>
      <c r="BU121" s="888"/>
      <c r="BV121" s="888">
        <v>5243416</v>
      </c>
      <c r="BW121" s="888"/>
      <c r="BX121" s="888"/>
      <c r="BY121" s="888"/>
      <c r="BZ121" s="888"/>
      <c r="CA121" s="888">
        <v>5440412</v>
      </c>
      <c r="CB121" s="888"/>
      <c r="CC121" s="888"/>
      <c r="CD121" s="888"/>
      <c r="CE121" s="888"/>
      <c r="CF121" s="889">
        <v>151</v>
      </c>
      <c r="CG121" s="890"/>
      <c r="CH121" s="890"/>
      <c r="CI121" s="890"/>
      <c r="CJ121" s="890"/>
      <c r="CK121" s="881"/>
      <c r="CL121" s="842"/>
      <c r="CM121" s="842"/>
      <c r="CN121" s="842"/>
      <c r="CO121" s="843"/>
      <c r="CP121" s="858" t="s">
        <v>375</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c r="A122" s="895"/>
      <c r="B122" s="896"/>
      <c r="C122" s="833" t="s">
        <v>412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431</v>
      </c>
      <c r="BP122" s="868"/>
      <c r="BQ122" s="869">
        <v>12455472</v>
      </c>
      <c r="BR122" s="870"/>
      <c r="BS122" s="870"/>
      <c r="BT122" s="870"/>
      <c r="BU122" s="870"/>
      <c r="BV122" s="870">
        <v>12471121</v>
      </c>
      <c r="BW122" s="870"/>
      <c r="BX122" s="870"/>
      <c r="BY122" s="870"/>
      <c r="BZ122" s="870"/>
      <c r="CA122" s="870">
        <v>12781511</v>
      </c>
      <c r="CB122" s="870"/>
      <c r="CC122" s="870"/>
      <c r="CD122" s="870"/>
      <c r="CE122" s="870"/>
      <c r="CF122" s="773"/>
      <c r="CG122" s="774"/>
      <c r="CH122" s="774"/>
      <c r="CI122" s="774"/>
      <c r="CJ122" s="871"/>
      <c r="CK122" s="881"/>
      <c r="CL122" s="842"/>
      <c r="CM122" s="842"/>
      <c r="CN122" s="842"/>
      <c r="CO122" s="843"/>
      <c r="CP122" s="858" t="s">
        <v>432</v>
      </c>
      <c r="CQ122" s="859"/>
      <c r="CR122" s="859"/>
      <c r="CS122" s="859"/>
      <c r="CT122" s="859"/>
      <c r="CU122" s="859"/>
      <c r="CV122" s="859"/>
      <c r="CW122" s="859"/>
      <c r="CX122" s="859"/>
      <c r="CY122" s="859"/>
      <c r="CZ122" s="859"/>
      <c r="DA122" s="859"/>
      <c r="DB122" s="859"/>
      <c r="DC122" s="859"/>
      <c r="DD122" s="859"/>
      <c r="DE122" s="859"/>
      <c r="DF122" s="860"/>
      <c r="DG122" s="800" t="s">
        <v>433</v>
      </c>
      <c r="DH122" s="801"/>
      <c r="DI122" s="801"/>
      <c r="DJ122" s="801"/>
      <c r="DK122" s="801"/>
      <c r="DL122" s="801" t="s">
        <v>433</v>
      </c>
      <c r="DM122" s="801"/>
      <c r="DN122" s="801"/>
      <c r="DO122" s="801"/>
      <c r="DP122" s="801"/>
      <c r="DQ122" s="801" t="s">
        <v>433</v>
      </c>
      <c r="DR122" s="801"/>
      <c r="DS122" s="801"/>
      <c r="DT122" s="801"/>
      <c r="DU122" s="801"/>
      <c r="DV122" s="853" t="s">
        <v>433</v>
      </c>
      <c r="DW122" s="853"/>
      <c r="DX122" s="853"/>
      <c r="DY122" s="853"/>
      <c r="DZ122" s="854"/>
    </row>
    <row r="123" spans="1:130" s="197" customFormat="1" ht="26.25" customHeight="1" thickBot="1">
      <c r="A123" s="895"/>
      <c r="B123" s="896"/>
      <c r="C123" s="833" t="s">
        <v>418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433</v>
      </c>
      <c r="AB123" s="814"/>
      <c r="AC123" s="814"/>
      <c r="AD123" s="814"/>
      <c r="AE123" s="815"/>
      <c r="AF123" s="816" t="s">
        <v>433</v>
      </c>
      <c r="AG123" s="814"/>
      <c r="AH123" s="814"/>
      <c r="AI123" s="814"/>
      <c r="AJ123" s="815"/>
      <c r="AK123" s="816" t="s">
        <v>433</v>
      </c>
      <c r="AL123" s="814"/>
      <c r="AM123" s="814"/>
      <c r="AN123" s="814"/>
      <c r="AO123" s="815"/>
      <c r="AP123" s="784" t="s">
        <v>433</v>
      </c>
      <c r="AQ123" s="785"/>
      <c r="AR123" s="785"/>
      <c r="AS123" s="785"/>
      <c r="AT123" s="786"/>
      <c r="AU123" s="864" t="s">
        <v>434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433</v>
      </c>
      <c r="BR123" s="862"/>
      <c r="BS123" s="862"/>
      <c r="BT123" s="862"/>
      <c r="BU123" s="862"/>
      <c r="BV123" s="862" t="s">
        <v>433</v>
      </c>
      <c r="BW123" s="862"/>
      <c r="BX123" s="862"/>
      <c r="BY123" s="862"/>
      <c r="BZ123" s="862"/>
      <c r="CA123" s="862" t="s">
        <v>433</v>
      </c>
      <c r="CB123" s="862"/>
      <c r="CC123" s="862"/>
      <c r="CD123" s="862"/>
      <c r="CE123" s="862"/>
      <c r="CF123" s="760"/>
      <c r="CG123" s="761"/>
      <c r="CH123" s="761"/>
      <c r="CI123" s="761"/>
      <c r="CJ123" s="863"/>
      <c r="CK123" s="881"/>
      <c r="CL123" s="842"/>
      <c r="CM123" s="842"/>
      <c r="CN123" s="842"/>
      <c r="CO123" s="843"/>
      <c r="CP123" s="858" t="s">
        <v>435</v>
      </c>
      <c r="CQ123" s="859"/>
      <c r="CR123" s="859"/>
      <c r="CS123" s="859"/>
      <c r="CT123" s="859"/>
      <c r="CU123" s="859"/>
      <c r="CV123" s="859"/>
      <c r="CW123" s="859"/>
      <c r="CX123" s="859"/>
      <c r="CY123" s="859"/>
      <c r="CZ123" s="859"/>
      <c r="DA123" s="859"/>
      <c r="DB123" s="859"/>
      <c r="DC123" s="859"/>
      <c r="DD123" s="859"/>
      <c r="DE123" s="859"/>
      <c r="DF123" s="860"/>
      <c r="DG123" s="813" t="s">
        <v>433</v>
      </c>
      <c r="DH123" s="814"/>
      <c r="DI123" s="814"/>
      <c r="DJ123" s="814"/>
      <c r="DK123" s="815"/>
      <c r="DL123" s="816" t="s">
        <v>433</v>
      </c>
      <c r="DM123" s="814"/>
      <c r="DN123" s="814"/>
      <c r="DO123" s="814"/>
      <c r="DP123" s="815"/>
      <c r="DQ123" s="816" t="s">
        <v>433</v>
      </c>
      <c r="DR123" s="814"/>
      <c r="DS123" s="814"/>
      <c r="DT123" s="814"/>
      <c r="DU123" s="815"/>
      <c r="DV123" s="784" t="s">
        <v>433</v>
      </c>
      <c r="DW123" s="785"/>
      <c r="DX123" s="785"/>
      <c r="DY123" s="785"/>
      <c r="DZ123" s="786"/>
    </row>
    <row r="124" spans="1:130" s="197" customFormat="1" ht="26.25" customHeight="1">
      <c r="A124" s="895"/>
      <c r="B124" s="896"/>
      <c r="C124" s="833" t="s">
        <v>421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433</v>
      </c>
      <c r="AB124" s="814"/>
      <c r="AC124" s="814"/>
      <c r="AD124" s="814"/>
      <c r="AE124" s="815"/>
      <c r="AF124" s="816" t="s">
        <v>433</v>
      </c>
      <c r="AG124" s="814"/>
      <c r="AH124" s="814"/>
      <c r="AI124" s="814"/>
      <c r="AJ124" s="815"/>
      <c r="AK124" s="816" t="s">
        <v>433</v>
      </c>
      <c r="AL124" s="814"/>
      <c r="AM124" s="814"/>
      <c r="AN124" s="814"/>
      <c r="AO124" s="815"/>
      <c r="AP124" s="784" t="s">
        <v>433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436</v>
      </c>
      <c r="CQ124" s="859"/>
      <c r="CR124" s="859"/>
      <c r="CS124" s="859"/>
      <c r="CT124" s="859"/>
      <c r="CU124" s="859"/>
      <c r="CV124" s="859"/>
      <c r="CW124" s="859"/>
      <c r="CX124" s="859"/>
      <c r="CY124" s="859"/>
      <c r="CZ124" s="859"/>
      <c r="DA124" s="859"/>
      <c r="DB124" s="859"/>
      <c r="DC124" s="859"/>
      <c r="DD124" s="859"/>
      <c r="DE124" s="859"/>
      <c r="DF124" s="860"/>
      <c r="DG124" s="746" t="s">
        <v>433</v>
      </c>
      <c r="DH124" s="747"/>
      <c r="DI124" s="747"/>
      <c r="DJ124" s="747"/>
      <c r="DK124" s="748"/>
      <c r="DL124" s="749" t="s">
        <v>433</v>
      </c>
      <c r="DM124" s="747"/>
      <c r="DN124" s="747"/>
      <c r="DO124" s="747"/>
      <c r="DP124" s="748"/>
      <c r="DQ124" s="749" t="s">
        <v>433</v>
      </c>
      <c r="DR124" s="747"/>
      <c r="DS124" s="747"/>
      <c r="DT124" s="747"/>
      <c r="DU124" s="748"/>
      <c r="DV124" s="837" t="s">
        <v>433</v>
      </c>
      <c r="DW124" s="838"/>
      <c r="DX124" s="838"/>
      <c r="DY124" s="838"/>
      <c r="DZ124" s="839"/>
    </row>
    <row r="125" spans="1:130" s="197" customFormat="1" ht="26.25" customHeight="1" thickBot="1">
      <c r="A125" s="895"/>
      <c r="B125" s="896"/>
      <c r="C125" s="833" t="s">
        <v>423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433</v>
      </c>
      <c r="AB125" s="814"/>
      <c r="AC125" s="814"/>
      <c r="AD125" s="814"/>
      <c r="AE125" s="815"/>
      <c r="AF125" s="816" t="s">
        <v>433</v>
      </c>
      <c r="AG125" s="814"/>
      <c r="AH125" s="814"/>
      <c r="AI125" s="814"/>
      <c r="AJ125" s="815"/>
      <c r="AK125" s="816" t="s">
        <v>433</v>
      </c>
      <c r="AL125" s="814"/>
      <c r="AM125" s="814"/>
      <c r="AN125" s="814"/>
      <c r="AO125" s="815"/>
      <c r="AP125" s="784" t="s">
        <v>433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437</v>
      </c>
      <c r="CL125" s="840"/>
      <c r="CM125" s="840"/>
      <c r="CN125" s="840"/>
      <c r="CO125" s="841"/>
      <c r="CP125" s="846" t="s">
        <v>438</v>
      </c>
      <c r="CQ125" s="788"/>
      <c r="CR125" s="788"/>
      <c r="CS125" s="788"/>
      <c r="CT125" s="788"/>
      <c r="CU125" s="788"/>
      <c r="CV125" s="788"/>
      <c r="CW125" s="788"/>
      <c r="CX125" s="788"/>
      <c r="CY125" s="788"/>
      <c r="CZ125" s="788"/>
      <c r="DA125" s="788"/>
      <c r="DB125" s="788"/>
      <c r="DC125" s="788"/>
      <c r="DD125" s="788"/>
      <c r="DE125" s="788"/>
      <c r="DF125" s="789"/>
      <c r="DG125" s="829" t="s">
        <v>433</v>
      </c>
      <c r="DH125" s="830"/>
      <c r="DI125" s="830"/>
      <c r="DJ125" s="830"/>
      <c r="DK125" s="830"/>
      <c r="DL125" s="830" t="s">
        <v>433</v>
      </c>
      <c r="DM125" s="830"/>
      <c r="DN125" s="830"/>
      <c r="DO125" s="830"/>
      <c r="DP125" s="830"/>
      <c r="DQ125" s="830" t="s">
        <v>433</v>
      </c>
      <c r="DR125" s="830"/>
      <c r="DS125" s="830"/>
      <c r="DT125" s="830"/>
      <c r="DU125" s="830"/>
      <c r="DV125" s="831" t="s">
        <v>433</v>
      </c>
      <c r="DW125" s="831"/>
      <c r="DX125" s="831"/>
      <c r="DY125" s="831"/>
      <c r="DZ125" s="832"/>
    </row>
    <row r="126" spans="1:130" s="197" customFormat="1" ht="26.25" customHeight="1">
      <c r="A126" s="895"/>
      <c r="B126" s="896"/>
      <c r="C126" s="833" t="s">
        <v>426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433</v>
      </c>
      <c r="AB126" s="814"/>
      <c r="AC126" s="814"/>
      <c r="AD126" s="814"/>
      <c r="AE126" s="815"/>
      <c r="AF126" s="816" t="s">
        <v>433</v>
      </c>
      <c r="AG126" s="814"/>
      <c r="AH126" s="814"/>
      <c r="AI126" s="814"/>
      <c r="AJ126" s="815"/>
      <c r="AK126" s="816" t="s">
        <v>433</v>
      </c>
      <c r="AL126" s="814"/>
      <c r="AM126" s="814"/>
      <c r="AN126" s="814"/>
      <c r="AO126" s="815"/>
      <c r="AP126" s="784" t="s">
        <v>433</v>
      </c>
      <c r="AQ126" s="785"/>
      <c r="AR126" s="785"/>
      <c r="AS126" s="785"/>
      <c r="AT126" s="786"/>
      <c r="AU126" s="233"/>
      <c r="AV126" s="233"/>
      <c r="AW126" s="233"/>
      <c r="AX126" s="836" t="s">
        <v>439</v>
      </c>
      <c r="AY126" s="794"/>
      <c r="AZ126" s="794"/>
      <c r="BA126" s="794"/>
      <c r="BB126" s="794"/>
      <c r="BC126" s="794"/>
      <c r="BD126" s="794"/>
      <c r="BE126" s="795"/>
      <c r="BF126" s="793" t="s">
        <v>440</v>
      </c>
      <c r="BG126" s="794"/>
      <c r="BH126" s="794"/>
      <c r="BI126" s="794"/>
      <c r="BJ126" s="794"/>
      <c r="BK126" s="794"/>
      <c r="BL126" s="795"/>
      <c r="BM126" s="793" t="s">
        <v>441</v>
      </c>
      <c r="BN126" s="794"/>
      <c r="BO126" s="794"/>
      <c r="BP126" s="794"/>
      <c r="BQ126" s="794"/>
      <c r="BR126" s="794"/>
      <c r="BS126" s="795"/>
      <c r="BT126" s="793" t="s">
        <v>442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443</v>
      </c>
      <c r="CQ126" s="798"/>
      <c r="CR126" s="798"/>
      <c r="CS126" s="798"/>
      <c r="CT126" s="798"/>
      <c r="CU126" s="798"/>
      <c r="CV126" s="798"/>
      <c r="CW126" s="798"/>
      <c r="CX126" s="798"/>
      <c r="CY126" s="798"/>
      <c r="CZ126" s="798"/>
      <c r="DA126" s="798"/>
      <c r="DB126" s="798"/>
      <c r="DC126" s="798"/>
      <c r="DD126" s="798"/>
      <c r="DE126" s="798"/>
      <c r="DF126" s="799"/>
      <c r="DG126" s="800" t="s">
        <v>433</v>
      </c>
      <c r="DH126" s="801"/>
      <c r="DI126" s="801"/>
      <c r="DJ126" s="801"/>
      <c r="DK126" s="801"/>
      <c r="DL126" s="801" t="s">
        <v>433</v>
      </c>
      <c r="DM126" s="801"/>
      <c r="DN126" s="801"/>
      <c r="DO126" s="801"/>
      <c r="DP126" s="801"/>
      <c r="DQ126" s="801" t="s">
        <v>433</v>
      </c>
      <c r="DR126" s="801"/>
      <c r="DS126" s="801"/>
      <c r="DT126" s="801"/>
      <c r="DU126" s="801"/>
      <c r="DV126" s="853" t="s">
        <v>433</v>
      </c>
      <c r="DW126" s="853"/>
      <c r="DX126" s="853"/>
      <c r="DY126" s="853"/>
      <c r="DZ126" s="854"/>
    </row>
    <row r="127" spans="1:130" s="197" customFormat="1" ht="26.25" customHeight="1" thickBot="1">
      <c r="A127" s="897"/>
      <c r="B127" s="898"/>
      <c r="C127" s="855" t="s">
        <v>444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433</v>
      </c>
      <c r="AB127" s="814"/>
      <c r="AC127" s="814"/>
      <c r="AD127" s="814"/>
      <c r="AE127" s="815"/>
      <c r="AF127" s="816" t="s">
        <v>433</v>
      </c>
      <c r="AG127" s="814"/>
      <c r="AH127" s="814"/>
      <c r="AI127" s="814"/>
      <c r="AJ127" s="815"/>
      <c r="AK127" s="816" t="s">
        <v>433</v>
      </c>
      <c r="AL127" s="814"/>
      <c r="AM127" s="814"/>
      <c r="AN127" s="814"/>
      <c r="AO127" s="815"/>
      <c r="AP127" s="784" t="s">
        <v>433</v>
      </c>
      <c r="AQ127" s="785"/>
      <c r="AR127" s="785"/>
      <c r="AS127" s="785"/>
      <c r="AT127" s="786"/>
      <c r="AU127" s="233"/>
      <c r="AV127" s="233"/>
      <c r="AW127" s="233"/>
      <c r="AX127" s="787" t="s">
        <v>445</v>
      </c>
      <c r="AY127" s="788"/>
      <c r="AZ127" s="788"/>
      <c r="BA127" s="788"/>
      <c r="BB127" s="788"/>
      <c r="BC127" s="788"/>
      <c r="BD127" s="788"/>
      <c r="BE127" s="789"/>
      <c r="BF127" s="790" t="s">
        <v>433</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446</v>
      </c>
      <c r="CQ127" s="782"/>
      <c r="CR127" s="782"/>
      <c r="CS127" s="782"/>
      <c r="CT127" s="782"/>
      <c r="CU127" s="782"/>
      <c r="CV127" s="782"/>
      <c r="CW127" s="782"/>
      <c r="CX127" s="782"/>
      <c r="CY127" s="782"/>
      <c r="CZ127" s="782"/>
      <c r="DA127" s="782"/>
      <c r="DB127" s="782"/>
      <c r="DC127" s="782"/>
      <c r="DD127" s="782"/>
      <c r="DE127" s="782"/>
      <c r="DF127" s="783"/>
      <c r="DG127" s="849" t="s">
        <v>447</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449</v>
      </c>
      <c r="X128" s="827"/>
      <c r="Y128" s="827"/>
      <c r="Z128" s="828"/>
      <c r="AA128" s="753">
        <v>23917</v>
      </c>
      <c r="AB128" s="754"/>
      <c r="AC128" s="754"/>
      <c r="AD128" s="754"/>
      <c r="AE128" s="755"/>
      <c r="AF128" s="756">
        <v>15811</v>
      </c>
      <c r="AG128" s="754"/>
      <c r="AH128" s="754"/>
      <c r="AI128" s="754"/>
      <c r="AJ128" s="755"/>
      <c r="AK128" s="756">
        <v>19354</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451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4176110</v>
      </c>
      <c r="AB129" s="814"/>
      <c r="AC129" s="814"/>
      <c r="AD129" s="814"/>
      <c r="AE129" s="815"/>
      <c r="AF129" s="816">
        <v>4046478</v>
      </c>
      <c r="AG129" s="814"/>
      <c r="AH129" s="814"/>
      <c r="AI129" s="814"/>
      <c r="AJ129" s="815"/>
      <c r="AK129" s="816">
        <v>4161777</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4.4000000000000004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539344</v>
      </c>
      <c r="AB130" s="814"/>
      <c r="AC130" s="814"/>
      <c r="AD130" s="814"/>
      <c r="AE130" s="815"/>
      <c r="AF130" s="816">
        <v>548171</v>
      </c>
      <c r="AG130" s="814"/>
      <c r="AH130" s="814"/>
      <c r="AI130" s="814"/>
      <c r="AJ130" s="815"/>
      <c r="AK130" s="816">
        <v>559892</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t="s">
        <v>398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3636766</v>
      </c>
      <c r="AB131" s="747"/>
      <c r="AC131" s="747"/>
      <c r="AD131" s="747"/>
      <c r="AE131" s="748"/>
      <c r="AF131" s="749">
        <v>3498307</v>
      </c>
      <c r="AG131" s="747"/>
      <c r="AH131" s="747"/>
      <c r="AI131" s="747"/>
      <c r="AJ131" s="748"/>
      <c r="AK131" s="749">
        <v>3601885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4.7258470849999998</v>
      </c>
      <c r="AB132" s="770"/>
      <c r="AC132" s="770"/>
      <c r="AD132" s="770"/>
      <c r="AE132" s="771"/>
      <c r="AF132" s="772">
        <v>4.2176401329999997</v>
      </c>
      <c r="AG132" s="770"/>
      <c r="AH132" s="770"/>
      <c r="AI132" s="770"/>
      <c r="AJ132" s="771"/>
      <c r="AK132" s="772">
        <v>4.4283479339999996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5.5</v>
      </c>
      <c r="AB133" s="779"/>
      <c r="AC133" s="779"/>
      <c r="AD133" s="779"/>
      <c r="AE133" s="780"/>
      <c r="AF133" s="778">
        <v>5.0999999999999996</v>
      </c>
      <c r="AG133" s="779"/>
      <c r="AH133" s="779"/>
      <c r="AI133" s="779"/>
      <c r="AJ133" s="780"/>
      <c r="AK133" s="778">
        <v>4.4000000000000004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9" t="s">
        <v>463</v>
      </c>
      <c r="L7" s="254"/>
      <c r="M7" s="255" t="s">
        <v>464</v>
      </c>
      <c r="N7" s="256"/>
    </row>
    <row r="8" spans="1:16">
      <c r="A8" s="248"/>
      <c r="B8" s="244"/>
      <c r="C8" s="244"/>
      <c r="D8" s="244"/>
      <c r="E8" s="244"/>
      <c r="F8" s="244"/>
      <c r="G8" s="257"/>
      <c r="H8" s="258"/>
      <c r="I8" s="258"/>
      <c r="J8" s="259"/>
      <c r="K8" s="1150"/>
      <c r="L8" s="260" t="s">
        <v>465</v>
      </c>
      <c r="M8" s="261" t="s">
        <v>466</v>
      </c>
      <c r="N8" s="262" t="s">
        <v>467</v>
      </c>
    </row>
    <row r="9" spans="1:16">
      <c r="A9" s="248"/>
      <c r="B9" s="244"/>
      <c r="C9" s="244"/>
      <c r="D9" s="244"/>
      <c r="E9" s="244"/>
      <c r="F9" s="244"/>
      <c r="G9" s="1163" t="s">
        <v>468</v>
      </c>
      <c r="H9" s="1164"/>
      <c r="I9" s="1164"/>
      <c r="J9" s="1165"/>
      <c r="K9" s="263">
        <v>1145043</v>
      </c>
      <c r="L9" s="264">
        <v>113382</v>
      </c>
      <c r="M9" s="265">
        <v>133600</v>
      </c>
      <c r="N9" s="266">
        <v>-15.1</v>
      </c>
    </row>
    <row r="10" spans="1:16">
      <c r="A10" s="248"/>
      <c r="B10" s="244"/>
      <c r="C10" s="244"/>
      <c r="D10" s="244"/>
      <c r="E10" s="244"/>
      <c r="F10" s="244"/>
      <c r="G10" s="1163" t="s">
        <v>469</v>
      </c>
      <c r="H10" s="1164"/>
      <c r="I10" s="1164"/>
      <c r="J10" s="1165"/>
      <c r="K10" s="267">
        <v>186810</v>
      </c>
      <c r="L10" s="268">
        <v>18498</v>
      </c>
      <c r="M10" s="269">
        <v>14806</v>
      </c>
      <c r="N10" s="270">
        <v>24.9</v>
      </c>
    </row>
    <row r="11" spans="1:16" ht="13.5" customHeight="1">
      <c r="A11" s="248"/>
      <c r="B11" s="244"/>
      <c r="C11" s="244"/>
      <c r="D11" s="244"/>
      <c r="E11" s="244"/>
      <c r="F11" s="244"/>
      <c r="G11" s="1163" t="s">
        <v>470</v>
      </c>
      <c r="H11" s="1164"/>
      <c r="I11" s="1164"/>
      <c r="J11" s="1165"/>
      <c r="K11" s="267">
        <v>148451</v>
      </c>
      <c r="L11" s="268">
        <v>14700</v>
      </c>
      <c r="M11" s="269">
        <v>22006</v>
      </c>
      <c r="N11" s="270">
        <v>-33.200000000000003</v>
      </c>
    </row>
    <row r="12" spans="1:16" ht="13.5" customHeight="1">
      <c r="A12" s="248"/>
      <c r="B12" s="244"/>
      <c r="C12" s="244"/>
      <c r="D12" s="244"/>
      <c r="E12" s="244"/>
      <c r="F12" s="244"/>
      <c r="G12" s="1163" t="s">
        <v>471</v>
      </c>
      <c r="H12" s="1164"/>
      <c r="I12" s="1164"/>
      <c r="J12" s="1165"/>
      <c r="K12" s="267" t="s">
        <v>472</v>
      </c>
      <c r="L12" s="268" t="s">
        <v>472</v>
      </c>
      <c r="M12" s="269">
        <v>3064</v>
      </c>
      <c r="N12" s="270" t="s">
        <v>472</v>
      </c>
    </row>
    <row r="13" spans="1:16" ht="13.5" customHeight="1">
      <c r="A13" s="248"/>
      <c r="B13" s="244"/>
      <c r="C13" s="244"/>
      <c r="D13" s="244"/>
      <c r="E13" s="244"/>
      <c r="F13" s="244"/>
      <c r="G13" s="1163" t="s">
        <v>473</v>
      </c>
      <c r="H13" s="1164"/>
      <c r="I13" s="1164"/>
      <c r="J13" s="1165"/>
      <c r="K13" s="267" t="s">
        <v>472</v>
      </c>
      <c r="L13" s="268" t="s">
        <v>472</v>
      </c>
      <c r="M13" s="269" t="s">
        <v>472</v>
      </c>
      <c r="N13" s="270" t="s">
        <v>472</v>
      </c>
    </row>
    <row r="14" spans="1:16" ht="13.5" customHeight="1">
      <c r="A14" s="248"/>
      <c r="B14" s="244"/>
      <c r="C14" s="244"/>
      <c r="D14" s="244"/>
      <c r="E14" s="244"/>
      <c r="F14" s="244"/>
      <c r="G14" s="1163" t="s">
        <v>474</v>
      </c>
      <c r="H14" s="1164"/>
      <c r="I14" s="1164"/>
      <c r="J14" s="1165"/>
      <c r="K14" s="267">
        <v>75849</v>
      </c>
      <c r="L14" s="268">
        <v>7511</v>
      </c>
      <c r="M14" s="269">
        <v>5782</v>
      </c>
      <c r="N14" s="270">
        <v>29.9</v>
      </c>
    </row>
    <row r="15" spans="1:16" ht="13.5" customHeight="1">
      <c r="A15" s="248"/>
      <c r="B15" s="244"/>
      <c r="C15" s="244"/>
      <c r="D15" s="244"/>
      <c r="E15" s="244"/>
      <c r="F15" s="244"/>
      <c r="G15" s="1163" t="s">
        <v>475</v>
      </c>
      <c r="H15" s="1164"/>
      <c r="I15" s="1164"/>
      <c r="J15" s="1165"/>
      <c r="K15" s="267">
        <v>38607</v>
      </c>
      <c r="L15" s="268">
        <v>3823</v>
      </c>
      <c r="M15" s="269">
        <v>3053</v>
      </c>
      <c r="N15" s="270">
        <v>25.2</v>
      </c>
    </row>
    <row r="16" spans="1:16">
      <c r="A16" s="248"/>
      <c r="B16" s="244"/>
      <c r="C16" s="244"/>
      <c r="D16" s="244"/>
      <c r="E16" s="244"/>
      <c r="F16" s="244"/>
      <c r="G16" s="1166" t="s">
        <v>476</v>
      </c>
      <c r="H16" s="1167"/>
      <c r="I16" s="1167"/>
      <c r="J16" s="1168"/>
      <c r="K16" s="268">
        <v>-111126</v>
      </c>
      <c r="L16" s="268">
        <v>-11004</v>
      </c>
      <c r="M16" s="269">
        <v>-14525</v>
      </c>
      <c r="N16" s="270">
        <v>-24.2</v>
      </c>
    </row>
    <row r="17" spans="1:16">
      <c r="A17" s="248"/>
      <c r="B17" s="244"/>
      <c r="C17" s="244"/>
      <c r="D17" s="244"/>
      <c r="E17" s="244"/>
      <c r="F17" s="244"/>
      <c r="G17" s="1166" t="s">
        <v>168</v>
      </c>
      <c r="H17" s="1167"/>
      <c r="I17" s="1167"/>
      <c r="J17" s="1168"/>
      <c r="K17" s="268">
        <v>1483634</v>
      </c>
      <c r="L17" s="268">
        <v>146909</v>
      </c>
      <c r="M17" s="269">
        <v>167785</v>
      </c>
      <c r="N17" s="270">
        <v>-12.4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60" t="s">
        <v>481</v>
      </c>
      <c r="H21" s="1161"/>
      <c r="I21" s="1161"/>
      <c r="J21" s="1162"/>
      <c r="K21" s="280">
        <v>13.96</v>
      </c>
      <c r="L21" s="281">
        <v>15.11</v>
      </c>
      <c r="M21" s="282">
        <v>-1.1499999999999999</v>
      </c>
      <c r="N21" s="249"/>
      <c r="O21" s="283"/>
      <c r="P21" s="279"/>
    </row>
    <row r="22" spans="1:16" s="284" customFormat="1">
      <c r="A22" s="279"/>
      <c r="B22" s="249"/>
      <c r="C22" s="249"/>
      <c r="D22" s="249"/>
      <c r="E22" s="249"/>
      <c r="F22" s="249"/>
      <c r="G22" s="1160" t="s">
        <v>482</v>
      </c>
      <c r="H22" s="1161"/>
      <c r="I22" s="1161"/>
      <c r="J22" s="1162"/>
      <c r="K22" s="285">
        <v>100.8</v>
      </c>
      <c r="L22" s="286">
        <v>96.1</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9" t="s">
        <v>463</v>
      </c>
      <c r="L30" s="254"/>
      <c r="M30" s="255" t="s">
        <v>464</v>
      </c>
      <c r="N30" s="256"/>
    </row>
    <row r="31" spans="1:16">
      <c r="A31" s="248"/>
      <c r="B31" s="244"/>
      <c r="C31" s="244"/>
      <c r="D31" s="244"/>
      <c r="E31" s="244"/>
      <c r="F31" s="244"/>
      <c r="G31" s="257"/>
      <c r="H31" s="258"/>
      <c r="I31" s="258"/>
      <c r="J31" s="259"/>
      <c r="K31" s="1150"/>
      <c r="L31" s="260" t="s">
        <v>465</v>
      </c>
      <c r="M31" s="261" t="s">
        <v>466</v>
      </c>
      <c r="N31" s="262" t="s">
        <v>467</v>
      </c>
    </row>
    <row r="32" spans="1:16" ht="27" customHeight="1">
      <c r="A32" s="248"/>
      <c r="B32" s="244"/>
      <c r="C32" s="244"/>
      <c r="D32" s="244"/>
      <c r="E32" s="244"/>
      <c r="F32" s="244"/>
      <c r="G32" s="1151" t="s">
        <v>486</v>
      </c>
      <c r="H32" s="1152"/>
      <c r="I32" s="1152"/>
      <c r="J32" s="1153"/>
      <c r="K32" s="294">
        <v>693547</v>
      </c>
      <c r="L32" s="294">
        <v>68675</v>
      </c>
      <c r="M32" s="295">
        <v>102348</v>
      </c>
      <c r="N32" s="296">
        <v>-32.9</v>
      </c>
    </row>
    <row r="33" spans="1:16" ht="13.5" customHeight="1">
      <c r="A33" s="248"/>
      <c r="B33" s="244"/>
      <c r="C33" s="244"/>
      <c r="D33" s="244"/>
      <c r="E33" s="244"/>
      <c r="F33" s="244"/>
      <c r="G33" s="1151" t="s">
        <v>487</v>
      </c>
      <c r="H33" s="1152"/>
      <c r="I33" s="1152"/>
      <c r="J33" s="1153"/>
      <c r="K33" s="294" t="s">
        <v>472</v>
      </c>
      <c r="L33" s="294" t="s">
        <v>472</v>
      </c>
      <c r="M33" s="295" t="s">
        <v>472</v>
      </c>
      <c r="N33" s="296" t="s">
        <v>472</v>
      </c>
    </row>
    <row r="34" spans="1:16" ht="27" customHeight="1">
      <c r="A34" s="248"/>
      <c r="B34" s="244"/>
      <c r="C34" s="244"/>
      <c r="D34" s="244"/>
      <c r="E34" s="244"/>
      <c r="F34" s="244"/>
      <c r="G34" s="1151" t="s">
        <v>488</v>
      </c>
      <c r="H34" s="1152"/>
      <c r="I34" s="1152"/>
      <c r="J34" s="1153"/>
      <c r="K34" s="294" t="s">
        <v>472</v>
      </c>
      <c r="L34" s="294" t="s">
        <v>472</v>
      </c>
      <c r="M34" s="295">
        <v>242</v>
      </c>
      <c r="N34" s="296" t="s">
        <v>472</v>
      </c>
    </row>
    <row r="35" spans="1:16" ht="27" customHeight="1">
      <c r="A35" s="248"/>
      <c r="B35" s="244"/>
      <c r="C35" s="244"/>
      <c r="D35" s="244"/>
      <c r="E35" s="244"/>
      <c r="F35" s="244"/>
      <c r="G35" s="1151" t="s">
        <v>489</v>
      </c>
      <c r="H35" s="1152"/>
      <c r="I35" s="1152"/>
      <c r="J35" s="1153"/>
      <c r="K35" s="294">
        <v>11092</v>
      </c>
      <c r="L35" s="294">
        <v>1098</v>
      </c>
      <c r="M35" s="295">
        <v>23122</v>
      </c>
      <c r="N35" s="296">
        <v>-95.3</v>
      </c>
    </row>
    <row r="36" spans="1:16" ht="27" customHeight="1">
      <c r="A36" s="248"/>
      <c r="B36" s="244"/>
      <c r="C36" s="244"/>
      <c r="D36" s="244"/>
      <c r="E36" s="244"/>
      <c r="F36" s="244"/>
      <c r="G36" s="1151" t="s">
        <v>490</v>
      </c>
      <c r="H36" s="1152"/>
      <c r="I36" s="1152"/>
      <c r="J36" s="1153"/>
      <c r="K36" s="294">
        <v>34111</v>
      </c>
      <c r="L36" s="294">
        <v>3378</v>
      </c>
      <c r="M36" s="295">
        <v>5214</v>
      </c>
      <c r="N36" s="296">
        <v>-35.200000000000003</v>
      </c>
    </row>
    <row r="37" spans="1:16" ht="13.5" customHeight="1">
      <c r="A37" s="248"/>
      <c r="B37" s="244"/>
      <c r="C37" s="244"/>
      <c r="D37" s="244"/>
      <c r="E37" s="244"/>
      <c r="F37" s="244"/>
      <c r="G37" s="1151" t="s">
        <v>491</v>
      </c>
      <c r="H37" s="1152"/>
      <c r="I37" s="1152"/>
      <c r="J37" s="1153"/>
      <c r="K37" s="294" t="s">
        <v>472</v>
      </c>
      <c r="L37" s="294" t="s">
        <v>472</v>
      </c>
      <c r="M37" s="295">
        <v>1563</v>
      </c>
      <c r="N37" s="296" t="s">
        <v>472</v>
      </c>
    </row>
    <row r="38" spans="1:16" ht="27" customHeight="1">
      <c r="A38" s="248"/>
      <c r="B38" s="244"/>
      <c r="C38" s="244"/>
      <c r="D38" s="244"/>
      <c r="E38" s="244"/>
      <c r="F38" s="244"/>
      <c r="G38" s="1154" t="s">
        <v>492</v>
      </c>
      <c r="H38" s="1155"/>
      <c r="I38" s="1155"/>
      <c r="J38" s="1156"/>
      <c r="K38" s="297" t="s">
        <v>472</v>
      </c>
      <c r="L38" s="297" t="s">
        <v>472</v>
      </c>
      <c r="M38" s="298">
        <v>19</v>
      </c>
      <c r="N38" s="299" t="s">
        <v>472</v>
      </c>
      <c r="O38" s="293"/>
    </row>
    <row r="39" spans="1:16">
      <c r="A39" s="248"/>
      <c r="B39" s="244"/>
      <c r="C39" s="244"/>
      <c r="D39" s="244"/>
      <c r="E39" s="244"/>
      <c r="F39" s="244"/>
      <c r="G39" s="1154" t="s">
        <v>493</v>
      </c>
      <c r="H39" s="1155"/>
      <c r="I39" s="1155"/>
      <c r="J39" s="1156"/>
      <c r="K39" s="300">
        <v>-19354</v>
      </c>
      <c r="L39" s="300">
        <v>-1916</v>
      </c>
      <c r="M39" s="301">
        <v>-4672</v>
      </c>
      <c r="N39" s="302">
        <v>-59</v>
      </c>
      <c r="O39" s="293"/>
    </row>
    <row r="40" spans="1:16" ht="27" customHeight="1">
      <c r="A40" s="248"/>
      <c r="B40" s="244"/>
      <c r="C40" s="244"/>
      <c r="D40" s="244"/>
      <c r="E40" s="244"/>
      <c r="F40" s="244"/>
      <c r="G40" s="1151" t="s">
        <v>494</v>
      </c>
      <c r="H40" s="1152"/>
      <c r="I40" s="1152"/>
      <c r="J40" s="1153"/>
      <c r="K40" s="300">
        <v>-559892</v>
      </c>
      <c r="L40" s="300">
        <v>-55440</v>
      </c>
      <c r="M40" s="301">
        <v>-92903</v>
      </c>
      <c r="N40" s="302">
        <v>-40.299999999999997</v>
      </c>
      <c r="O40" s="293"/>
    </row>
    <row r="41" spans="1:16">
      <c r="A41" s="248"/>
      <c r="B41" s="244"/>
      <c r="C41" s="244"/>
      <c r="D41" s="244"/>
      <c r="E41" s="244"/>
      <c r="F41" s="244"/>
      <c r="G41" s="1157" t="s">
        <v>279</v>
      </c>
      <c r="H41" s="1158"/>
      <c r="I41" s="1158"/>
      <c r="J41" s="1159"/>
      <c r="K41" s="294">
        <v>159504</v>
      </c>
      <c r="L41" s="300">
        <v>15794</v>
      </c>
      <c r="M41" s="301">
        <v>34934</v>
      </c>
      <c r="N41" s="302">
        <v>-54.8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44" t="s">
        <v>463</v>
      </c>
      <c r="J49" s="1146" t="s">
        <v>498</v>
      </c>
      <c r="K49" s="1147"/>
      <c r="L49" s="1147"/>
      <c r="M49" s="1147"/>
      <c r="N49" s="1148"/>
    </row>
    <row r="50" spans="1:14">
      <c r="A50" s="248"/>
      <c r="B50" s="244"/>
      <c r="C50" s="244"/>
      <c r="D50" s="244"/>
      <c r="E50" s="244"/>
      <c r="F50" s="244"/>
      <c r="G50" s="312"/>
      <c r="H50" s="313"/>
      <c r="I50" s="1145"/>
      <c r="J50" s="314" t="s">
        <v>499</v>
      </c>
      <c r="K50" s="315" t="s">
        <v>500</v>
      </c>
      <c r="L50" s="316" t="s">
        <v>501</v>
      </c>
      <c r="M50" s="317" t="s">
        <v>502</v>
      </c>
      <c r="N50" s="318" t="s">
        <v>503</v>
      </c>
    </row>
    <row r="51" spans="1:14">
      <c r="A51" s="248"/>
      <c r="B51" s="244"/>
      <c r="C51" s="244"/>
      <c r="D51" s="244"/>
      <c r="E51" s="244"/>
      <c r="F51" s="244"/>
      <c r="G51" s="310" t="s">
        <v>504</v>
      </c>
      <c r="H51" s="311"/>
      <c r="I51" s="319">
        <v>1427587</v>
      </c>
      <c r="J51" s="320">
        <v>134412</v>
      </c>
      <c r="K51" s="321">
        <v>66.8</v>
      </c>
      <c r="L51" s="322">
        <v>117242</v>
      </c>
      <c r="M51" s="323">
        <v>-20.7</v>
      </c>
      <c r="N51" s="324">
        <v>87.5</v>
      </c>
    </row>
    <row r="52" spans="1:14">
      <c r="A52" s="248"/>
      <c r="B52" s="244"/>
      <c r="C52" s="244"/>
      <c r="D52" s="244"/>
      <c r="E52" s="244"/>
      <c r="F52" s="244"/>
      <c r="G52" s="325"/>
      <c r="H52" s="326" t="s">
        <v>505</v>
      </c>
      <c r="I52" s="327">
        <v>829117</v>
      </c>
      <c r="J52" s="328">
        <v>78064</v>
      </c>
      <c r="K52" s="329">
        <v>9.1</v>
      </c>
      <c r="L52" s="330">
        <v>59388</v>
      </c>
      <c r="M52" s="331">
        <v>-6.1</v>
      </c>
      <c r="N52" s="332">
        <v>15.2</v>
      </c>
    </row>
    <row r="53" spans="1:14">
      <c r="A53" s="248"/>
      <c r="B53" s="244"/>
      <c r="C53" s="244"/>
      <c r="D53" s="244"/>
      <c r="E53" s="244"/>
      <c r="F53" s="244"/>
      <c r="G53" s="310" t="s">
        <v>506</v>
      </c>
      <c r="H53" s="311"/>
      <c r="I53" s="319">
        <v>1909931</v>
      </c>
      <c r="J53" s="320">
        <v>181311</v>
      </c>
      <c r="K53" s="321">
        <v>34.9</v>
      </c>
      <c r="L53" s="322">
        <v>114097</v>
      </c>
      <c r="M53" s="323">
        <v>-2.7</v>
      </c>
      <c r="N53" s="324">
        <v>37.6</v>
      </c>
    </row>
    <row r="54" spans="1:14">
      <c r="A54" s="248"/>
      <c r="B54" s="244"/>
      <c r="C54" s="244"/>
      <c r="D54" s="244"/>
      <c r="E54" s="244"/>
      <c r="F54" s="244"/>
      <c r="G54" s="325"/>
      <c r="H54" s="326" t="s">
        <v>505</v>
      </c>
      <c r="I54" s="327">
        <v>1156832</v>
      </c>
      <c r="J54" s="328">
        <v>109819</v>
      </c>
      <c r="K54" s="329">
        <v>40.700000000000003</v>
      </c>
      <c r="L54" s="330">
        <v>61630</v>
      </c>
      <c r="M54" s="331">
        <v>3.8</v>
      </c>
      <c r="N54" s="332">
        <v>36.9</v>
      </c>
    </row>
    <row r="55" spans="1:14">
      <c r="A55" s="248"/>
      <c r="B55" s="244"/>
      <c r="C55" s="244"/>
      <c r="D55" s="244"/>
      <c r="E55" s="244"/>
      <c r="F55" s="244"/>
      <c r="G55" s="310" t="s">
        <v>507</v>
      </c>
      <c r="H55" s="311"/>
      <c r="I55" s="319">
        <v>1054852</v>
      </c>
      <c r="J55" s="320">
        <v>101311</v>
      </c>
      <c r="K55" s="321">
        <v>-44.1</v>
      </c>
      <c r="L55" s="322">
        <v>136577</v>
      </c>
      <c r="M55" s="323">
        <v>19.7</v>
      </c>
      <c r="N55" s="324">
        <v>-63.8</v>
      </c>
    </row>
    <row r="56" spans="1:14">
      <c r="A56" s="248"/>
      <c r="B56" s="244"/>
      <c r="C56" s="244"/>
      <c r="D56" s="244"/>
      <c r="E56" s="244"/>
      <c r="F56" s="244"/>
      <c r="G56" s="325"/>
      <c r="H56" s="326" t="s">
        <v>505</v>
      </c>
      <c r="I56" s="327">
        <v>528102</v>
      </c>
      <c r="J56" s="328">
        <v>50721</v>
      </c>
      <c r="K56" s="329">
        <v>-53.8</v>
      </c>
      <c r="L56" s="330">
        <v>59645</v>
      </c>
      <c r="M56" s="331">
        <v>-3.2</v>
      </c>
      <c r="N56" s="332">
        <v>-50.6</v>
      </c>
    </row>
    <row r="57" spans="1:14">
      <c r="A57" s="248"/>
      <c r="B57" s="244"/>
      <c r="C57" s="244"/>
      <c r="D57" s="244"/>
      <c r="E57" s="244"/>
      <c r="F57" s="244"/>
      <c r="G57" s="310" t="s">
        <v>508</v>
      </c>
      <c r="H57" s="311"/>
      <c r="I57" s="319">
        <v>1531240</v>
      </c>
      <c r="J57" s="320">
        <v>148968</v>
      </c>
      <c r="K57" s="321">
        <v>47</v>
      </c>
      <c r="L57" s="322">
        <v>132212</v>
      </c>
      <c r="M57" s="323">
        <v>-3.2</v>
      </c>
      <c r="N57" s="324">
        <v>50.2</v>
      </c>
    </row>
    <row r="58" spans="1:14">
      <c r="A58" s="248"/>
      <c r="B58" s="244"/>
      <c r="C58" s="244"/>
      <c r="D58" s="244"/>
      <c r="E58" s="244"/>
      <c r="F58" s="244"/>
      <c r="G58" s="325"/>
      <c r="H58" s="326" t="s">
        <v>505</v>
      </c>
      <c r="I58" s="327">
        <v>1043274</v>
      </c>
      <c r="J58" s="328">
        <v>101496</v>
      </c>
      <c r="K58" s="329">
        <v>100.1</v>
      </c>
      <c r="L58" s="330">
        <v>67114</v>
      </c>
      <c r="M58" s="331">
        <v>12.5</v>
      </c>
      <c r="N58" s="332">
        <v>87.6</v>
      </c>
    </row>
    <row r="59" spans="1:14">
      <c r="A59" s="248"/>
      <c r="B59" s="244"/>
      <c r="C59" s="244"/>
      <c r="D59" s="244"/>
      <c r="E59" s="244"/>
      <c r="F59" s="244"/>
      <c r="G59" s="310" t="s">
        <v>509</v>
      </c>
      <c r="H59" s="311"/>
      <c r="I59" s="319">
        <v>1898906</v>
      </c>
      <c r="J59" s="320">
        <v>188029</v>
      </c>
      <c r="K59" s="321">
        <v>26.2</v>
      </c>
      <c r="L59" s="322">
        <v>162193</v>
      </c>
      <c r="M59" s="323">
        <v>22.7</v>
      </c>
      <c r="N59" s="324">
        <v>3.5</v>
      </c>
    </row>
    <row r="60" spans="1:14">
      <c r="A60" s="248"/>
      <c r="B60" s="244"/>
      <c r="C60" s="244"/>
      <c r="D60" s="244"/>
      <c r="E60" s="244"/>
      <c r="F60" s="244"/>
      <c r="G60" s="325"/>
      <c r="H60" s="326" t="s">
        <v>505</v>
      </c>
      <c r="I60" s="333">
        <v>1591558</v>
      </c>
      <c r="J60" s="328">
        <v>157596</v>
      </c>
      <c r="K60" s="329">
        <v>55.3</v>
      </c>
      <c r="L60" s="330">
        <v>79985</v>
      </c>
      <c r="M60" s="331">
        <v>19.2</v>
      </c>
      <c r="N60" s="332">
        <v>36.1</v>
      </c>
    </row>
    <row r="61" spans="1:14">
      <c r="A61" s="248"/>
      <c r="B61" s="244"/>
      <c r="C61" s="244"/>
      <c r="D61" s="244"/>
      <c r="E61" s="244"/>
      <c r="F61" s="244"/>
      <c r="G61" s="310" t="s">
        <v>510</v>
      </c>
      <c r="H61" s="334"/>
      <c r="I61" s="335">
        <v>1564503</v>
      </c>
      <c r="J61" s="336">
        <v>150806</v>
      </c>
      <c r="K61" s="337">
        <v>26.2</v>
      </c>
      <c r="L61" s="338">
        <v>132464</v>
      </c>
      <c r="M61" s="339">
        <v>3.2</v>
      </c>
      <c r="N61" s="324">
        <v>23</v>
      </c>
    </row>
    <row r="62" spans="1:14">
      <c r="A62" s="248"/>
      <c r="B62" s="244"/>
      <c r="C62" s="244"/>
      <c r="D62" s="244"/>
      <c r="E62" s="244"/>
      <c r="F62" s="244"/>
      <c r="G62" s="325"/>
      <c r="H62" s="326" t="s">
        <v>505</v>
      </c>
      <c r="I62" s="327">
        <v>1029777</v>
      </c>
      <c r="J62" s="328">
        <v>99539</v>
      </c>
      <c r="K62" s="329">
        <v>30.3</v>
      </c>
      <c r="L62" s="330">
        <v>65552</v>
      </c>
      <c r="M62" s="331">
        <v>5.2</v>
      </c>
      <c r="N62" s="332">
        <v>25.1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26.19</v>
      </c>
      <c r="G47" s="12">
        <v>25.79</v>
      </c>
      <c r="H47" s="12">
        <v>25.76</v>
      </c>
      <c r="I47" s="12">
        <v>30.08</v>
      </c>
      <c r="J47" s="13">
        <v>30.95</v>
      </c>
    </row>
    <row r="48" spans="2:10" ht="57.75" customHeight="1">
      <c r="B48" s="14"/>
      <c r="C48" s="1171" t="s">
        <v>4</v>
      </c>
      <c r="D48" s="1171"/>
      <c r="E48" s="1172"/>
      <c r="F48" s="15">
        <v>9.6199999999999992</v>
      </c>
      <c r="G48" s="16">
        <v>9.84</v>
      </c>
      <c r="H48" s="16">
        <v>8.58</v>
      </c>
      <c r="I48" s="16">
        <v>8.58</v>
      </c>
      <c r="J48" s="17">
        <v>9.1199999999999992</v>
      </c>
    </row>
    <row r="49" spans="2:10" ht="57.75" customHeight="1" thickBot="1">
      <c r="B49" s="18"/>
      <c r="C49" s="1173" t="s">
        <v>5</v>
      </c>
      <c r="D49" s="1173"/>
      <c r="E49" s="1174"/>
      <c r="F49" s="19" t="s">
        <v>517</v>
      </c>
      <c r="G49" s="20" t="s">
        <v>518</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2017-05-09T05:18:25Z</cp:lastPrinted>
  <dcterms:created xsi:type="dcterms:W3CDTF">2017-02-15T23:18:15Z</dcterms:created>
  <dcterms:modified xsi:type="dcterms:W3CDTF">2017-05-23T02:22:21Z</dcterms:modified>
</cp:coreProperties>
</file>