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11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'117'!$A$1:$K$54</definedName>
    <definedName name="Print_Area_MI" localSheetId="0">'117'!$A$1:$K$56</definedName>
  </definedNames>
  <calcPr fullCalcOnLoad="1"/>
</workbook>
</file>

<file path=xl/sharedStrings.xml><?xml version="1.0" encoding="utf-8"?>
<sst xmlns="http://schemas.openxmlformats.org/spreadsheetml/2006/main" count="70" uniqueCount="40">
  <si>
    <t>(単位 千円)</t>
  </si>
  <si>
    <t>Ａ. 工 事 種 類 別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</si>
  <si>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</si>
  <si>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</si>
  <si>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</si>
  <si>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</si>
  <si>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</si>
  <si>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</si>
  <si>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</si>
  <si>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</si>
  <si>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</si>
  <si>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</si>
  <si>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</si>
  <si>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</si>
  <si>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</si>
  <si>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</si>
  <si>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</si>
  <si>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</si>
  <si>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</si>
  <si>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</si>
  <si>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</si>
  <si>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</si>
  <si>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</si>
  <si>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</si>
  <si>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住宅地区改良</t>
  </si>
  <si>
    <t>特定賃貸住宅</t>
  </si>
  <si>
    <t>Ｂ. 事 業 費 出 所 別</t>
  </si>
  <si>
    <t>国庫補助事業費</t>
  </si>
  <si>
    <t>地方単独事業費</t>
  </si>
  <si>
    <t>国支出</t>
  </si>
  <si>
    <t>県支出</t>
  </si>
  <si>
    <t>市町村支出</t>
  </si>
  <si>
    <t>その他支出</t>
  </si>
  <si>
    <t>資料:県土木建築企画課</t>
  </si>
  <si>
    <t xml:space="preserve">  注）｢国土交通省所管建設事業費等実績調査」による。市町村分及び国土交通省直轄事業費を含まない。</t>
  </si>
  <si>
    <t xml:space="preserve"> </t>
  </si>
  <si>
    <t>117. 建  設  工  事  事  業  費</t>
  </si>
  <si>
    <t>国庫補助事業費</t>
  </si>
  <si>
    <t>公営住宅</t>
  </si>
  <si>
    <r>
      <t xml:space="preserve">平 成 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 xml:space="preserve"> 年 度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</si>
</sst>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  <numFmt numFmtId="195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41" fontId="0" fillId="0" borderId="0" xfId="20" applyNumberFormat="1" applyFont="1" applyAlignment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41" fontId="8" fillId="0" borderId="0" xfId="20" applyNumberFormat="1" applyFont="1" applyAlignment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41" fontId="0" fillId="0" borderId="6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20" applyNumberFormat="1" applyFont="1" applyAlignment="1" applyProtection="1">
      <alignment/>
      <protection/>
    </xf>
    <xf numFmtId="0" fontId="0" fillId="0" borderId="5" xfId="0" applyFont="1" applyBorder="1" applyAlignment="1">
      <alignment vertical="center"/>
    </xf>
    <xf numFmtId="41" fontId="10" fillId="0" borderId="0" xfId="20" applyNumberFormat="1" applyFont="1" applyAlignment="1" applyProtection="1">
      <alignment/>
      <protection/>
    </xf>
    <xf numFmtId="41" fontId="10" fillId="0" borderId="0" xfId="20" applyNumberFormat="1" applyFont="1" applyAlignment="1">
      <alignment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>
      <alignment vertical="center"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37" fontId="0" fillId="0" borderId="2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vertical="center"/>
      <protection/>
    </xf>
    <xf numFmtId="41" fontId="8" fillId="0" borderId="0" xfId="20" applyNumberFormat="1" applyFont="1" applyAlignment="1" applyProtection="1">
      <alignment vertical="center"/>
      <protection/>
    </xf>
    <xf numFmtId="41" fontId="0" fillId="0" borderId="4" xfId="0" applyNumberFormat="1" applyFont="1" applyBorder="1" applyAlignment="1" applyProtection="1">
      <alignment vertical="center"/>
      <protection/>
    </xf>
    <xf numFmtId="41" fontId="0" fillId="0" borderId="3" xfId="0" applyNumberFormat="1" applyFont="1" applyFill="1" applyBorder="1" applyAlignment="1" applyProtection="1">
      <alignment vertical="center"/>
      <protection/>
    </xf>
    <xf numFmtId="41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2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82" fontId="0" fillId="0" borderId="0" xfId="20" applyNumberFormat="1" applyFont="1" applyAlignment="1">
      <alignment/>
      <protection/>
    </xf>
    <xf numFmtId="41" fontId="10" fillId="0" borderId="6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41" fontId="11" fillId="0" borderId="0" xfId="0" applyNumberFormat="1" applyFont="1" applyBorder="1" applyAlignment="1" applyProtection="1">
      <alignment vertical="center"/>
      <protection/>
    </xf>
    <xf numFmtId="41" fontId="11" fillId="0" borderId="3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1" fontId="5" fillId="0" borderId="0" xfId="20" applyNumberFormat="1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1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37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41" fontId="11" fillId="0" borderId="0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tabSelected="1" view="pageBreakPreview" zoomScale="81" zoomScaleNormal="75" zoomScaleSheetLayoutView="81" workbookViewId="0" topLeftCell="A19">
      <selection activeCell="E42" sqref="E42"/>
    </sheetView>
  </sheetViews>
  <sheetFormatPr defaultColWidth="10.375" defaultRowHeight="12" customHeight="1"/>
  <cols>
    <col min="1" max="1" width="21.75390625" style="1" customWidth="1"/>
    <col min="2" max="4" width="17.875" style="34" bestFit="1" customWidth="1"/>
    <col min="5" max="5" width="17.75390625" style="34" bestFit="1" customWidth="1"/>
    <col min="6" max="6" width="14.75390625" style="34" customWidth="1"/>
    <col min="7" max="7" width="12.75390625" style="34" customWidth="1"/>
    <col min="8" max="8" width="15.75390625" style="34" customWidth="1"/>
    <col min="9" max="9" width="16.375" style="34" customWidth="1"/>
    <col min="10" max="10" width="14.875" style="34" customWidth="1"/>
    <col min="11" max="11" width="12.00390625" style="34" customWidth="1"/>
    <col min="12" max="16384" width="10.375" style="1" customWidth="1"/>
  </cols>
  <sheetData>
    <row r="1" spans="1:11" ht="21.7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" customHeight="1" thickBot="1">
      <c r="A2" s="2" t="s">
        <v>0</v>
      </c>
      <c r="B2" s="3"/>
      <c r="C2" s="4"/>
      <c r="D2" s="3"/>
      <c r="E2" s="52" t="s">
        <v>1</v>
      </c>
      <c r="F2" s="52"/>
      <c r="G2" s="3"/>
      <c r="H2" s="3"/>
      <c r="I2" s="3"/>
      <c r="J2" s="3"/>
      <c r="K2" s="3"/>
    </row>
    <row r="3" spans="1:11" s="5" customFormat="1" ht="18" customHeight="1" thickTop="1">
      <c r="A3" s="43" t="s">
        <v>2</v>
      </c>
      <c r="B3" s="45" t="s">
        <v>3</v>
      </c>
      <c r="C3" s="39" t="s">
        <v>37</v>
      </c>
      <c r="D3" s="40"/>
      <c r="E3" s="40"/>
      <c r="F3" s="40"/>
      <c r="G3" s="41"/>
      <c r="H3" s="39" t="s">
        <v>4</v>
      </c>
      <c r="I3" s="40"/>
      <c r="J3" s="40"/>
      <c r="K3" s="40"/>
    </row>
    <row r="4" spans="1:11" s="5" customFormat="1" ht="18" customHeight="1">
      <c r="A4" s="44"/>
      <c r="B4" s="46"/>
      <c r="C4" s="7" t="s">
        <v>3</v>
      </c>
      <c r="D4" s="8" t="s">
        <v>5</v>
      </c>
      <c r="E4" s="9" t="s">
        <v>6</v>
      </c>
      <c r="F4" s="9" t="s">
        <v>7</v>
      </c>
      <c r="G4" s="6" t="s">
        <v>8</v>
      </c>
      <c r="H4" s="7" t="s">
        <v>3</v>
      </c>
      <c r="I4" s="8" t="s">
        <v>5</v>
      </c>
      <c r="J4" s="9" t="s">
        <v>6</v>
      </c>
      <c r="K4" s="9" t="s">
        <v>7</v>
      </c>
    </row>
    <row r="5" spans="1:14" ht="18" customHeight="1">
      <c r="A5" s="10" t="s">
        <v>39</v>
      </c>
      <c r="B5" s="11">
        <v>82110829</v>
      </c>
      <c r="C5" s="12">
        <v>53536040</v>
      </c>
      <c r="D5" s="12">
        <v>50468433</v>
      </c>
      <c r="E5" s="12">
        <v>1260895</v>
      </c>
      <c r="F5" s="12">
        <v>1531477</v>
      </c>
      <c r="G5" s="12">
        <v>275235</v>
      </c>
      <c r="H5" s="12">
        <v>28574789</v>
      </c>
      <c r="I5" s="12">
        <v>21520496</v>
      </c>
      <c r="J5" s="12">
        <v>6866193</v>
      </c>
      <c r="K5" s="12">
        <v>188100</v>
      </c>
      <c r="L5" s="13"/>
      <c r="M5" s="13"/>
      <c r="N5" s="13"/>
    </row>
    <row r="6" spans="1:14" ht="18" customHeight="1">
      <c r="A6" s="10">
        <v>16</v>
      </c>
      <c r="B6" s="11">
        <v>79225746</v>
      </c>
      <c r="C6" s="12">
        <v>54064819</v>
      </c>
      <c r="D6" s="12">
        <v>48309568</v>
      </c>
      <c r="E6" s="12">
        <v>1284436</v>
      </c>
      <c r="F6" s="12">
        <v>4221551</v>
      </c>
      <c r="G6" s="12">
        <v>249264</v>
      </c>
      <c r="H6" s="12">
        <v>25160927</v>
      </c>
      <c r="I6" s="12">
        <v>18484725</v>
      </c>
      <c r="J6" s="12">
        <v>6585003</v>
      </c>
      <c r="K6" s="12">
        <v>91199</v>
      </c>
      <c r="L6" s="13"/>
      <c r="M6" s="13"/>
      <c r="N6" s="13"/>
    </row>
    <row r="7" spans="1:14" ht="18" customHeight="1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</row>
    <row r="8" spans="1:14" s="16" customFormat="1" ht="18" customHeight="1">
      <c r="A8" s="53">
        <v>17</v>
      </c>
      <c r="B8" s="35">
        <f aca="true" t="shared" si="0" ref="B8:K8">SUM(B10:B26)</f>
        <v>80911292</v>
      </c>
      <c r="C8" s="36">
        <f t="shared" si="0"/>
        <v>58732737</v>
      </c>
      <c r="D8" s="36">
        <f t="shared" si="0"/>
        <v>48901603</v>
      </c>
      <c r="E8" s="36">
        <f t="shared" si="0"/>
        <v>1466432</v>
      </c>
      <c r="F8" s="36">
        <f t="shared" si="0"/>
        <v>7566684</v>
      </c>
      <c r="G8" s="36">
        <f t="shared" si="0"/>
        <v>798018</v>
      </c>
      <c r="H8" s="36">
        <f t="shared" si="0"/>
        <v>22178555</v>
      </c>
      <c r="I8" s="36">
        <f t="shared" si="0"/>
        <v>15730363</v>
      </c>
      <c r="J8" s="36">
        <f t="shared" si="0"/>
        <v>6290036</v>
      </c>
      <c r="K8" s="36">
        <f t="shared" si="0"/>
        <v>158156</v>
      </c>
      <c r="L8" s="15"/>
      <c r="M8" s="15"/>
      <c r="N8" s="15"/>
    </row>
    <row r="9" spans="1:14" s="16" customFormat="1" ht="18" customHeight="1">
      <c r="A9" s="14"/>
      <c r="B9" s="11"/>
      <c r="C9" s="12"/>
      <c r="D9" s="12"/>
      <c r="E9" s="12"/>
      <c r="F9" s="12"/>
      <c r="G9" s="12"/>
      <c r="H9" s="12"/>
      <c r="I9" s="12"/>
      <c r="J9" s="12"/>
      <c r="K9" s="12"/>
      <c r="L9" s="15"/>
      <c r="M9" s="15"/>
      <c r="N9" s="15"/>
    </row>
    <row r="10" spans="1:14" ht="18" customHeight="1">
      <c r="A10" s="49" t="s">
        <v>9</v>
      </c>
      <c r="B10" s="11">
        <f aca="true" t="shared" si="1" ref="B10:B25">C10+H10</f>
        <v>9293329</v>
      </c>
      <c r="C10" s="17">
        <f aca="true" t="shared" si="2" ref="C10:C26">SUM(D10:G10)</f>
        <v>8056900</v>
      </c>
      <c r="D10" s="37">
        <v>3426333</v>
      </c>
      <c r="E10" s="37">
        <v>157000</v>
      </c>
      <c r="F10" s="37">
        <v>4409467</v>
      </c>
      <c r="G10" s="37">
        <v>64100</v>
      </c>
      <c r="H10" s="17">
        <f aca="true" t="shared" si="3" ref="H10:H26">SUM(I10:L10)</f>
        <v>1236429</v>
      </c>
      <c r="I10" s="37">
        <v>1143621</v>
      </c>
      <c r="J10" s="37">
        <v>6100</v>
      </c>
      <c r="K10" s="37">
        <v>86708</v>
      </c>
      <c r="L10" s="13"/>
      <c r="M10" s="13"/>
      <c r="N10" s="13"/>
    </row>
    <row r="11" spans="1:14" ht="18" customHeight="1">
      <c r="A11" s="49" t="s">
        <v>10</v>
      </c>
      <c r="B11" s="11">
        <f t="shared" si="1"/>
        <v>5046000</v>
      </c>
      <c r="C11" s="17">
        <f t="shared" si="2"/>
        <v>5046000</v>
      </c>
      <c r="D11" s="37">
        <v>5046000</v>
      </c>
      <c r="E11" s="37">
        <v>0</v>
      </c>
      <c r="F11" s="37">
        <v>0</v>
      </c>
      <c r="G11" s="37">
        <v>0</v>
      </c>
      <c r="H11" s="17">
        <f t="shared" si="3"/>
        <v>0</v>
      </c>
      <c r="I11" s="37">
        <v>0</v>
      </c>
      <c r="J11" s="37">
        <v>0</v>
      </c>
      <c r="K11" s="37">
        <v>0</v>
      </c>
      <c r="L11" s="13"/>
      <c r="M11" s="13"/>
      <c r="N11" s="13"/>
    </row>
    <row r="12" spans="1:14" ht="18" customHeight="1">
      <c r="A12" s="49" t="s">
        <v>11</v>
      </c>
      <c r="B12" s="11">
        <f t="shared" si="1"/>
        <v>5569022</v>
      </c>
      <c r="C12" s="17">
        <f t="shared" si="2"/>
        <v>5228356</v>
      </c>
      <c r="D12" s="37">
        <v>4004898</v>
      </c>
      <c r="E12" s="37">
        <v>0</v>
      </c>
      <c r="F12" s="37">
        <v>720900</v>
      </c>
      <c r="G12" s="37">
        <v>502558</v>
      </c>
      <c r="H12" s="17">
        <f t="shared" si="3"/>
        <v>340666</v>
      </c>
      <c r="I12" s="37">
        <v>297651</v>
      </c>
      <c r="J12" s="37">
        <v>12750</v>
      </c>
      <c r="K12" s="37">
        <v>30265</v>
      </c>
      <c r="L12" s="13"/>
      <c r="M12" s="13"/>
      <c r="N12" s="13"/>
    </row>
    <row r="13" spans="1:14" ht="18" customHeight="1">
      <c r="A13" s="49" t="s">
        <v>12</v>
      </c>
      <c r="B13" s="11">
        <f t="shared" si="1"/>
        <v>428861</v>
      </c>
      <c r="C13" s="17">
        <f t="shared" si="2"/>
        <v>428861</v>
      </c>
      <c r="D13" s="37">
        <v>411600</v>
      </c>
      <c r="E13" s="37">
        <v>0</v>
      </c>
      <c r="F13" s="37">
        <v>17261</v>
      </c>
      <c r="G13" s="37">
        <v>0</v>
      </c>
      <c r="H13" s="17">
        <f t="shared" si="3"/>
        <v>0</v>
      </c>
      <c r="I13" s="37">
        <v>0</v>
      </c>
      <c r="J13" s="37">
        <v>0</v>
      </c>
      <c r="K13" s="37">
        <v>0</v>
      </c>
      <c r="L13" s="13"/>
      <c r="M13" s="13"/>
      <c r="N13" s="13"/>
    </row>
    <row r="14" spans="1:14" ht="18" customHeight="1">
      <c r="A14" s="49" t="s">
        <v>13</v>
      </c>
      <c r="B14" s="11">
        <f t="shared" si="1"/>
        <v>2797191</v>
      </c>
      <c r="C14" s="17">
        <f t="shared" si="2"/>
        <v>2421278</v>
      </c>
      <c r="D14" s="37">
        <v>2189918</v>
      </c>
      <c r="E14" s="37">
        <v>0</v>
      </c>
      <c r="F14" s="37">
        <v>0</v>
      </c>
      <c r="G14" s="37">
        <v>231360</v>
      </c>
      <c r="H14" s="17">
        <f t="shared" si="3"/>
        <v>375913</v>
      </c>
      <c r="I14" s="37">
        <v>375913</v>
      </c>
      <c r="J14" s="37">
        <v>0</v>
      </c>
      <c r="K14" s="37">
        <v>0</v>
      </c>
      <c r="L14" s="13"/>
      <c r="M14" s="13"/>
      <c r="N14" s="13"/>
    </row>
    <row r="15" spans="1:14" ht="18" customHeight="1">
      <c r="A15" s="49" t="s">
        <v>14</v>
      </c>
      <c r="B15" s="11">
        <f t="shared" si="1"/>
        <v>17158129</v>
      </c>
      <c r="C15" s="17">
        <f t="shared" si="2"/>
        <v>13694400</v>
      </c>
      <c r="D15" s="37">
        <v>12751124</v>
      </c>
      <c r="E15" s="37">
        <v>648998</v>
      </c>
      <c r="F15" s="37">
        <v>294278</v>
      </c>
      <c r="G15" s="37">
        <v>0</v>
      </c>
      <c r="H15" s="17">
        <f t="shared" si="3"/>
        <v>3463729</v>
      </c>
      <c r="I15" s="37">
        <v>1022257</v>
      </c>
      <c r="J15" s="37">
        <v>2438490</v>
      </c>
      <c r="K15" s="37">
        <v>2982</v>
      </c>
      <c r="L15" s="13"/>
      <c r="M15" s="13"/>
      <c r="N15" s="13"/>
    </row>
    <row r="16" spans="1:14" ht="18" customHeight="1">
      <c r="A16" s="49" t="s">
        <v>15</v>
      </c>
      <c r="B16" s="11">
        <f t="shared" si="1"/>
        <v>30243208</v>
      </c>
      <c r="C16" s="17">
        <f t="shared" si="2"/>
        <v>14911251</v>
      </c>
      <c r="D16" s="37">
        <v>12126039</v>
      </c>
      <c r="E16" s="37">
        <v>660434</v>
      </c>
      <c r="F16" s="37">
        <v>2124778</v>
      </c>
      <c r="G16" s="37">
        <v>0</v>
      </c>
      <c r="H16" s="17">
        <f t="shared" si="3"/>
        <v>15331957</v>
      </c>
      <c r="I16" s="37">
        <v>11779872</v>
      </c>
      <c r="J16" s="37">
        <v>3513884</v>
      </c>
      <c r="K16" s="37">
        <v>38201</v>
      </c>
      <c r="L16" s="13"/>
      <c r="M16" s="13"/>
      <c r="N16" s="13"/>
    </row>
    <row r="17" spans="1:14" ht="18" customHeight="1">
      <c r="A17" s="49" t="s">
        <v>16</v>
      </c>
      <c r="B17" s="11">
        <f t="shared" si="1"/>
        <v>694</v>
      </c>
      <c r="C17" s="17">
        <f t="shared" si="2"/>
        <v>694</v>
      </c>
      <c r="D17" s="37">
        <v>694</v>
      </c>
      <c r="E17" s="37">
        <v>0</v>
      </c>
      <c r="F17" s="37">
        <v>0</v>
      </c>
      <c r="G17" s="37">
        <v>0</v>
      </c>
      <c r="H17" s="17">
        <f t="shared" si="3"/>
        <v>0</v>
      </c>
      <c r="I17" s="37">
        <v>0</v>
      </c>
      <c r="J17" s="37">
        <v>0</v>
      </c>
      <c r="K17" s="37">
        <v>0</v>
      </c>
      <c r="L17" s="13"/>
      <c r="M17" s="13"/>
      <c r="N17" s="13"/>
    </row>
    <row r="18" spans="1:14" ht="18" customHeight="1">
      <c r="A18" s="49" t="s">
        <v>17</v>
      </c>
      <c r="B18" s="11">
        <f t="shared" si="1"/>
        <v>7813608</v>
      </c>
      <c r="C18" s="17">
        <f t="shared" si="2"/>
        <v>7006189</v>
      </c>
      <c r="D18" s="37">
        <v>7006189</v>
      </c>
      <c r="E18" s="37">
        <v>0</v>
      </c>
      <c r="F18" s="37">
        <v>0</v>
      </c>
      <c r="G18" s="37">
        <v>0</v>
      </c>
      <c r="H18" s="17">
        <f t="shared" si="3"/>
        <v>807419</v>
      </c>
      <c r="I18" s="37">
        <v>802519</v>
      </c>
      <c r="J18" s="37">
        <v>4900</v>
      </c>
      <c r="K18" s="37">
        <v>0</v>
      </c>
      <c r="L18" s="13"/>
      <c r="M18" s="13"/>
      <c r="N18" s="13"/>
    </row>
    <row r="19" spans="1:14" ht="18" customHeight="1">
      <c r="A19" s="49" t="s">
        <v>18</v>
      </c>
      <c r="B19" s="11">
        <f t="shared" si="1"/>
        <v>0</v>
      </c>
      <c r="C19" s="17">
        <f t="shared" si="2"/>
        <v>0</v>
      </c>
      <c r="D19" s="37">
        <v>0</v>
      </c>
      <c r="E19" s="37">
        <v>0</v>
      </c>
      <c r="F19" s="37">
        <v>0</v>
      </c>
      <c r="G19" s="37">
        <v>0</v>
      </c>
      <c r="H19" s="17">
        <f t="shared" si="3"/>
        <v>0</v>
      </c>
      <c r="I19" s="37">
        <v>0</v>
      </c>
      <c r="J19" s="37">
        <v>0</v>
      </c>
      <c r="K19" s="37">
        <v>0</v>
      </c>
      <c r="L19" s="13"/>
      <c r="M19" s="13"/>
      <c r="N19" s="13"/>
    </row>
    <row r="20" spans="1:14" ht="18" customHeight="1">
      <c r="A20" s="49" t="s">
        <v>19</v>
      </c>
      <c r="B20" s="11">
        <f t="shared" si="1"/>
        <v>1100054</v>
      </c>
      <c r="C20" s="17">
        <f t="shared" si="2"/>
        <v>477612</v>
      </c>
      <c r="D20" s="37">
        <v>477612</v>
      </c>
      <c r="E20" s="37">
        <v>0</v>
      </c>
      <c r="F20" s="37">
        <v>0</v>
      </c>
      <c r="G20" s="37">
        <v>0</v>
      </c>
      <c r="H20" s="17">
        <f t="shared" si="3"/>
        <v>622442</v>
      </c>
      <c r="I20" s="37">
        <v>308530</v>
      </c>
      <c r="J20" s="37">
        <v>313912</v>
      </c>
      <c r="K20" s="37">
        <v>0</v>
      </c>
      <c r="L20" s="13"/>
      <c r="M20" s="13"/>
      <c r="N20" s="13"/>
    </row>
    <row r="21" spans="1:14" ht="18" customHeight="1">
      <c r="A21" s="49" t="s">
        <v>20</v>
      </c>
      <c r="B21" s="11">
        <f t="shared" si="1"/>
        <v>110515</v>
      </c>
      <c r="C21" s="17">
        <f t="shared" si="2"/>
        <v>110515</v>
      </c>
      <c r="D21" s="37">
        <v>110515</v>
      </c>
      <c r="E21" s="37">
        <v>0</v>
      </c>
      <c r="F21" s="37">
        <v>0</v>
      </c>
      <c r="G21" s="37">
        <v>0</v>
      </c>
      <c r="H21" s="17">
        <f t="shared" si="3"/>
        <v>0</v>
      </c>
      <c r="I21" s="37">
        <v>0</v>
      </c>
      <c r="J21" s="37">
        <v>0</v>
      </c>
      <c r="K21" s="37">
        <v>0</v>
      </c>
      <c r="L21" s="13"/>
      <c r="M21" s="13"/>
      <c r="N21" s="13"/>
    </row>
    <row r="22" spans="1:14" ht="18" customHeight="1">
      <c r="A22" s="49" t="s">
        <v>21</v>
      </c>
      <c r="B22" s="11">
        <f t="shared" si="1"/>
        <v>415200</v>
      </c>
      <c r="C22" s="17">
        <f t="shared" si="2"/>
        <v>415200</v>
      </c>
      <c r="D22" s="37">
        <v>415200</v>
      </c>
      <c r="E22" s="37">
        <v>0</v>
      </c>
      <c r="F22" s="37">
        <v>0</v>
      </c>
      <c r="G22" s="37">
        <v>0</v>
      </c>
      <c r="H22" s="17">
        <f t="shared" si="3"/>
        <v>0</v>
      </c>
      <c r="I22" s="37">
        <v>0</v>
      </c>
      <c r="J22" s="37">
        <v>0</v>
      </c>
      <c r="K22" s="37">
        <v>0</v>
      </c>
      <c r="L22" s="13"/>
      <c r="M22" s="13"/>
      <c r="N22" s="13"/>
    </row>
    <row r="23" spans="1:14" ht="18" customHeight="1">
      <c r="A23" s="49" t="s">
        <v>22</v>
      </c>
      <c r="B23" s="11">
        <f t="shared" si="1"/>
        <v>26495</v>
      </c>
      <c r="C23" s="17">
        <f t="shared" si="2"/>
        <v>26495</v>
      </c>
      <c r="D23" s="37">
        <v>26495</v>
      </c>
      <c r="E23" s="37">
        <v>0</v>
      </c>
      <c r="F23" s="37">
        <v>0</v>
      </c>
      <c r="G23" s="37">
        <v>0</v>
      </c>
      <c r="H23" s="17">
        <f t="shared" si="3"/>
        <v>0</v>
      </c>
      <c r="I23" s="37">
        <v>0</v>
      </c>
      <c r="J23" s="37">
        <v>0</v>
      </c>
      <c r="K23" s="37">
        <v>0</v>
      </c>
      <c r="L23" s="13"/>
      <c r="M23" s="13"/>
      <c r="N23" s="13"/>
    </row>
    <row r="24" spans="1:14" ht="18" customHeight="1">
      <c r="A24" s="49" t="s">
        <v>23</v>
      </c>
      <c r="B24" s="11">
        <f t="shared" si="1"/>
        <v>908886</v>
      </c>
      <c r="C24" s="17">
        <f t="shared" si="2"/>
        <v>908886</v>
      </c>
      <c r="D24" s="37">
        <v>908886</v>
      </c>
      <c r="E24" s="37">
        <v>0</v>
      </c>
      <c r="F24" s="37">
        <v>0</v>
      </c>
      <c r="G24" s="37">
        <v>0</v>
      </c>
      <c r="H24" s="17">
        <f t="shared" si="3"/>
        <v>0</v>
      </c>
      <c r="I24" s="37">
        <v>0</v>
      </c>
      <c r="J24" s="37">
        <v>0</v>
      </c>
      <c r="K24" s="37">
        <v>0</v>
      </c>
      <c r="L24" s="13"/>
      <c r="M24" s="13"/>
      <c r="N24" s="13"/>
    </row>
    <row r="25" spans="1:14" ht="18" customHeight="1">
      <c r="A25" s="49" t="s">
        <v>24</v>
      </c>
      <c r="B25" s="11">
        <f t="shared" si="1"/>
        <v>100</v>
      </c>
      <c r="C25" s="17">
        <f t="shared" si="2"/>
        <v>100</v>
      </c>
      <c r="D25" s="37">
        <v>100</v>
      </c>
      <c r="E25" s="37">
        <v>0</v>
      </c>
      <c r="F25" s="37">
        <v>0</v>
      </c>
      <c r="G25" s="37">
        <v>0</v>
      </c>
      <c r="H25" s="17">
        <f t="shared" si="3"/>
        <v>0</v>
      </c>
      <c r="I25" s="37">
        <v>0</v>
      </c>
      <c r="J25" s="37">
        <v>0</v>
      </c>
      <c r="K25" s="37">
        <v>0</v>
      </c>
      <c r="L25" s="13"/>
      <c r="M25" s="13"/>
      <c r="N25" s="13"/>
    </row>
    <row r="26" spans="1:14" ht="18" customHeight="1">
      <c r="A26" s="49" t="s">
        <v>25</v>
      </c>
      <c r="B26" s="11">
        <v>0</v>
      </c>
      <c r="C26" s="17">
        <f t="shared" si="2"/>
        <v>0</v>
      </c>
      <c r="D26" s="37">
        <v>0</v>
      </c>
      <c r="E26" s="37">
        <v>0</v>
      </c>
      <c r="F26" s="37">
        <v>0</v>
      </c>
      <c r="G26" s="37">
        <v>0</v>
      </c>
      <c r="H26" s="17">
        <f t="shared" si="3"/>
        <v>0</v>
      </c>
      <c r="I26" s="37">
        <v>0</v>
      </c>
      <c r="J26" s="37">
        <v>0</v>
      </c>
      <c r="K26" s="37">
        <v>0</v>
      </c>
      <c r="L26" s="13"/>
      <c r="M26" s="13"/>
      <c r="N26" s="13"/>
    </row>
    <row r="27" spans="1:14" ht="16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3"/>
      <c r="M27" s="13"/>
      <c r="N27" s="13"/>
    </row>
    <row r="28" spans="1:14" ht="31.5" customHeight="1" thickBot="1">
      <c r="A28" s="2" t="s">
        <v>0</v>
      </c>
      <c r="B28" s="20"/>
      <c r="C28" s="21"/>
      <c r="D28" s="20"/>
      <c r="E28" s="51" t="s">
        <v>26</v>
      </c>
      <c r="F28" s="51"/>
      <c r="G28" s="20"/>
      <c r="H28" s="20"/>
      <c r="I28" s="20"/>
      <c r="J28" s="20"/>
      <c r="K28" s="20"/>
      <c r="L28" s="13"/>
      <c r="M28" s="13"/>
      <c r="N28" s="13"/>
    </row>
    <row r="29" spans="1:14" ht="25.5" customHeight="1" thickTop="1">
      <c r="A29" s="43" t="s">
        <v>2</v>
      </c>
      <c r="B29" s="47" t="s">
        <v>3</v>
      </c>
      <c r="C29" s="39" t="s">
        <v>27</v>
      </c>
      <c r="D29" s="40"/>
      <c r="E29" s="40"/>
      <c r="F29" s="40"/>
      <c r="G29" s="41"/>
      <c r="H29" s="39" t="s">
        <v>28</v>
      </c>
      <c r="I29" s="40"/>
      <c r="J29" s="40"/>
      <c r="K29" s="40"/>
      <c r="L29" s="13"/>
      <c r="M29" s="13"/>
      <c r="N29" s="13"/>
    </row>
    <row r="30" spans="1:14" ht="18" customHeight="1">
      <c r="A30" s="44"/>
      <c r="B30" s="48"/>
      <c r="C30" s="22" t="s">
        <v>3</v>
      </c>
      <c r="D30" s="23" t="s">
        <v>29</v>
      </c>
      <c r="E30" s="24" t="s">
        <v>30</v>
      </c>
      <c r="F30" s="24" t="s">
        <v>31</v>
      </c>
      <c r="G30" s="24" t="s">
        <v>32</v>
      </c>
      <c r="H30" s="22" t="s">
        <v>3</v>
      </c>
      <c r="I30" s="23" t="s">
        <v>30</v>
      </c>
      <c r="J30" s="24" t="s">
        <v>31</v>
      </c>
      <c r="K30" s="24" t="s">
        <v>32</v>
      </c>
      <c r="L30" s="13"/>
      <c r="M30" s="13"/>
      <c r="N30" s="13"/>
    </row>
    <row r="31" spans="1:14" s="5" customFormat="1" ht="18" customHeight="1">
      <c r="A31" s="10" t="s">
        <v>39</v>
      </c>
      <c r="B31" s="11">
        <v>82110829</v>
      </c>
      <c r="C31" s="25">
        <v>53536040</v>
      </c>
      <c r="D31" s="12">
        <v>27905436</v>
      </c>
      <c r="E31" s="12">
        <v>23955837</v>
      </c>
      <c r="F31" s="12">
        <v>1674767</v>
      </c>
      <c r="G31" s="12">
        <v>0</v>
      </c>
      <c r="H31" s="25">
        <v>28574789</v>
      </c>
      <c r="I31" s="12">
        <v>26134015</v>
      </c>
      <c r="J31" s="12">
        <v>2375900</v>
      </c>
      <c r="K31" s="12">
        <v>64874</v>
      </c>
      <c r="L31" s="26"/>
      <c r="M31" s="26"/>
      <c r="N31" s="26"/>
    </row>
    <row r="32" spans="1:14" s="5" customFormat="1" ht="18" customHeight="1">
      <c r="A32" s="10">
        <v>16</v>
      </c>
      <c r="B32" s="11">
        <v>79225746</v>
      </c>
      <c r="C32" s="12">
        <v>54064819</v>
      </c>
      <c r="D32" s="12">
        <v>28768381</v>
      </c>
      <c r="E32" s="12">
        <v>23475559</v>
      </c>
      <c r="F32" s="12">
        <v>1820879</v>
      </c>
      <c r="G32" s="12">
        <v>0</v>
      </c>
      <c r="H32" s="12">
        <v>25160927</v>
      </c>
      <c r="I32" s="12">
        <v>22676579</v>
      </c>
      <c r="J32" s="12">
        <v>2288023</v>
      </c>
      <c r="K32" s="12">
        <v>196325</v>
      </c>
      <c r="L32" s="26"/>
      <c r="M32" s="26"/>
      <c r="N32" s="26"/>
    </row>
    <row r="33" spans="1:14" s="5" customFormat="1" ht="17.25" customHeight="1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26"/>
      <c r="M33" s="26"/>
      <c r="N33" s="26"/>
    </row>
    <row r="34" spans="1:14" s="16" customFormat="1" ht="18" customHeight="1">
      <c r="A34" s="53">
        <v>17</v>
      </c>
      <c r="B34" s="35">
        <f aca="true" t="shared" si="4" ref="B34:K34">SUM(B36:B52)</f>
        <v>80911292</v>
      </c>
      <c r="C34" s="36">
        <f t="shared" si="4"/>
        <v>58732737</v>
      </c>
      <c r="D34" s="36">
        <f t="shared" si="4"/>
        <v>31929517</v>
      </c>
      <c r="E34" s="36">
        <f t="shared" si="4"/>
        <v>24889116</v>
      </c>
      <c r="F34" s="36">
        <f t="shared" si="4"/>
        <v>1914104</v>
      </c>
      <c r="G34" s="36">
        <f t="shared" si="4"/>
        <v>0</v>
      </c>
      <c r="H34" s="36">
        <f t="shared" si="4"/>
        <v>22178555</v>
      </c>
      <c r="I34" s="36">
        <f t="shared" si="4"/>
        <v>19925122</v>
      </c>
      <c r="J34" s="36">
        <f t="shared" si="4"/>
        <v>2024950</v>
      </c>
      <c r="K34" s="36">
        <f t="shared" si="4"/>
        <v>228483</v>
      </c>
      <c r="L34" s="15"/>
      <c r="M34" s="15"/>
      <c r="N34" s="15"/>
    </row>
    <row r="35" spans="1:14" ht="18" customHeight="1">
      <c r="A35" s="14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3"/>
      <c r="N35" s="13"/>
    </row>
    <row r="36" spans="1:14" ht="18" customHeight="1">
      <c r="A36" s="49" t="s">
        <v>9</v>
      </c>
      <c r="B36" s="11">
        <f aca="true" t="shared" si="5" ref="B36:B52">C36+H36</f>
        <v>9293329</v>
      </c>
      <c r="C36" s="17">
        <f aca="true" t="shared" si="6" ref="C36:C52">SUM(D36:G36)</f>
        <v>8056900</v>
      </c>
      <c r="D36" s="37">
        <v>4729336</v>
      </c>
      <c r="E36" s="37">
        <v>3327564</v>
      </c>
      <c r="F36" s="37">
        <v>0</v>
      </c>
      <c r="G36" s="37">
        <v>0</v>
      </c>
      <c r="H36" s="17">
        <f aca="true" t="shared" si="7" ref="H36:H52">SUM(I36:L36)</f>
        <v>1236429</v>
      </c>
      <c r="I36" s="12">
        <v>1236429</v>
      </c>
      <c r="J36" s="12">
        <v>0</v>
      </c>
      <c r="K36" s="12">
        <v>0</v>
      </c>
      <c r="L36" s="13"/>
      <c r="M36" s="13"/>
      <c r="N36" s="13"/>
    </row>
    <row r="37" spans="1:14" s="16" customFormat="1" ht="18" customHeight="1">
      <c r="A37" s="49" t="s">
        <v>10</v>
      </c>
      <c r="B37" s="11">
        <f t="shared" si="5"/>
        <v>5046000</v>
      </c>
      <c r="C37" s="17">
        <f t="shared" si="6"/>
        <v>5046000</v>
      </c>
      <c r="D37" s="37">
        <v>2775300</v>
      </c>
      <c r="E37" s="37">
        <v>2270700</v>
      </c>
      <c r="F37" s="37">
        <v>0</v>
      </c>
      <c r="G37" s="37">
        <v>0</v>
      </c>
      <c r="H37" s="17">
        <f t="shared" si="7"/>
        <v>0</v>
      </c>
      <c r="I37" s="12">
        <v>0</v>
      </c>
      <c r="J37" s="12">
        <v>0</v>
      </c>
      <c r="K37" s="12">
        <v>0</v>
      </c>
      <c r="L37" s="15"/>
      <c r="M37" s="15"/>
      <c r="N37" s="15"/>
    </row>
    <row r="38" spans="1:14" ht="18" customHeight="1">
      <c r="A38" s="49" t="s">
        <v>11</v>
      </c>
      <c r="B38" s="11">
        <f t="shared" si="5"/>
        <v>5569022</v>
      </c>
      <c r="C38" s="17">
        <f t="shared" si="6"/>
        <v>5228356</v>
      </c>
      <c r="D38" s="37">
        <v>2878605</v>
      </c>
      <c r="E38" s="37">
        <v>2349751</v>
      </c>
      <c r="F38" s="37">
        <v>0</v>
      </c>
      <c r="G38" s="37">
        <v>0</v>
      </c>
      <c r="H38" s="17">
        <f t="shared" si="7"/>
        <v>340666</v>
      </c>
      <c r="I38" s="12">
        <v>340666</v>
      </c>
      <c r="J38" s="12">
        <v>0</v>
      </c>
      <c r="K38" s="12">
        <v>0</v>
      </c>
      <c r="L38" s="13"/>
      <c r="M38" s="13"/>
      <c r="N38" s="13"/>
    </row>
    <row r="39" spans="1:14" ht="18" customHeight="1">
      <c r="A39" s="49" t="s">
        <v>12</v>
      </c>
      <c r="B39" s="11">
        <f t="shared" si="5"/>
        <v>428861</v>
      </c>
      <c r="C39" s="17">
        <f t="shared" si="6"/>
        <v>428861</v>
      </c>
      <c r="D39" s="37">
        <v>207313</v>
      </c>
      <c r="E39" s="37">
        <v>192736</v>
      </c>
      <c r="F39" s="37">
        <v>28812</v>
      </c>
      <c r="G39" s="37">
        <v>0</v>
      </c>
      <c r="H39" s="17">
        <f t="shared" si="7"/>
        <v>0</v>
      </c>
      <c r="I39" s="12">
        <v>0</v>
      </c>
      <c r="J39" s="12">
        <v>0</v>
      </c>
      <c r="K39" s="12">
        <v>0</v>
      </c>
      <c r="L39" s="13"/>
      <c r="M39" s="13"/>
      <c r="N39" s="13"/>
    </row>
    <row r="40" spans="1:14" ht="18" customHeight="1">
      <c r="A40" s="49" t="s">
        <v>13</v>
      </c>
      <c r="B40" s="11">
        <f t="shared" si="5"/>
        <v>2797191</v>
      </c>
      <c r="C40" s="17">
        <f t="shared" si="6"/>
        <v>2421278</v>
      </c>
      <c r="D40" s="37">
        <v>1076427</v>
      </c>
      <c r="E40" s="37">
        <v>1087788</v>
      </c>
      <c r="F40" s="37">
        <v>257063</v>
      </c>
      <c r="G40" s="37">
        <v>0</v>
      </c>
      <c r="H40" s="17">
        <f t="shared" si="7"/>
        <v>375913</v>
      </c>
      <c r="I40" s="12">
        <v>316632</v>
      </c>
      <c r="J40" s="12">
        <v>59281</v>
      </c>
      <c r="K40" s="12">
        <v>0</v>
      </c>
      <c r="L40" s="13"/>
      <c r="M40" s="13"/>
      <c r="N40" s="13"/>
    </row>
    <row r="41" spans="1:14" ht="18" customHeight="1">
      <c r="A41" s="49" t="s">
        <v>14</v>
      </c>
      <c r="B41" s="11">
        <f t="shared" si="5"/>
        <v>17158129</v>
      </c>
      <c r="C41" s="17">
        <f t="shared" si="6"/>
        <v>13694400</v>
      </c>
      <c r="D41" s="37">
        <v>7252629</v>
      </c>
      <c r="E41" s="37">
        <v>6441771</v>
      </c>
      <c r="F41" s="37">
        <v>0</v>
      </c>
      <c r="G41" s="37">
        <v>0</v>
      </c>
      <c r="H41" s="17">
        <f t="shared" si="7"/>
        <v>3463729</v>
      </c>
      <c r="I41" s="12">
        <v>3354682</v>
      </c>
      <c r="J41" s="12">
        <v>109047</v>
      </c>
      <c r="K41" s="12">
        <v>0</v>
      </c>
      <c r="L41" s="13"/>
      <c r="M41" s="13"/>
      <c r="N41" s="13"/>
    </row>
    <row r="42" spans="1:14" ht="18" customHeight="1">
      <c r="A42" s="49" t="s">
        <v>15</v>
      </c>
      <c r="B42" s="11">
        <f t="shared" si="5"/>
        <v>30243208</v>
      </c>
      <c r="C42" s="17">
        <f t="shared" si="6"/>
        <v>14911251</v>
      </c>
      <c r="D42" s="37">
        <v>8340569</v>
      </c>
      <c r="E42" s="54">
        <v>6542701</v>
      </c>
      <c r="F42" s="37">
        <v>27981</v>
      </c>
      <c r="G42" s="37">
        <v>0</v>
      </c>
      <c r="H42" s="17">
        <f t="shared" si="7"/>
        <v>15331957</v>
      </c>
      <c r="I42" s="12">
        <v>13783519</v>
      </c>
      <c r="J42" s="12">
        <v>1548438</v>
      </c>
      <c r="K42" s="12">
        <v>0</v>
      </c>
      <c r="L42" s="13"/>
      <c r="M42" s="13"/>
      <c r="N42" s="13"/>
    </row>
    <row r="43" spans="1:14" ht="18" customHeight="1">
      <c r="A43" s="49" t="s">
        <v>16</v>
      </c>
      <c r="B43" s="11">
        <f t="shared" si="5"/>
        <v>694</v>
      </c>
      <c r="C43" s="17">
        <f t="shared" si="6"/>
        <v>694</v>
      </c>
      <c r="D43" s="37">
        <v>694</v>
      </c>
      <c r="E43" s="37">
        <v>0</v>
      </c>
      <c r="F43" s="37">
        <v>0</v>
      </c>
      <c r="G43" s="37">
        <v>0</v>
      </c>
      <c r="H43" s="17">
        <f t="shared" si="7"/>
        <v>0</v>
      </c>
      <c r="I43" s="12">
        <v>0</v>
      </c>
      <c r="J43" s="12">
        <v>0</v>
      </c>
      <c r="K43" s="12">
        <v>0</v>
      </c>
      <c r="L43" s="13"/>
      <c r="M43" s="13"/>
      <c r="N43" s="13"/>
    </row>
    <row r="44" spans="1:14" ht="18" customHeight="1">
      <c r="A44" s="49" t="s">
        <v>17</v>
      </c>
      <c r="B44" s="11">
        <f t="shared" si="5"/>
        <v>7813608</v>
      </c>
      <c r="C44" s="17">
        <f t="shared" si="6"/>
        <v>7006189</v>
      </c>
      <c r="D44" s="37">
        <v>3662835</v>
      </c>
      <c r="E44" s="37">
        <v>1932942</v>
      </c>
      <c r="F44" s="37">
        <v>1410412</v>
      </c>
      <c r="G44" s="37">
        <v>0</v>
      </c>
      <c r="H44" s="17">
        <f t="shared" si="7"/>
        <v>807419</v>
      </c>
      <c r="I44" s="12">
        <v>560788</v>
      </c>
      <c r="J44" s="12">
        <v>237931</v>
      </c>
      <c r="K44" s="12">
        <v>8700</v>
      </c>
      <c r="L44" s="13"/>
      <c r="M44" s="13"/>
      <c r="N44" s="13"/>
    </row>
    <row r="45" spans="1:14" ht="18" customHeight="1">
      <c r="A45" s="49" t="s">
        <v>18</v>
      </c>
      <c r="B45" s="11">
        <f t="shared" si="5"/>
        <v>0</v>
      </c>
      <c r="C45" s="17">
        <f t="shared" si="6"/>
        <v>0</v>
      </c>
      <c r="D45" s="37">
        <v>0</v>
      </c>
      <c r="E45" s="37">
        <v>0</v>
      </c>
      <c r="F45" s="37">
        <v>0</v>
      </c>
      <c r="G45" s="37">
        <v>0</v>
      </c>
      <c r="H45" s="17">
        <f t="shared" si="7"/>
        <v>0</v>
      </c>
      <c r="I45" s="12">
        <v>0</v>
      </c>
      <c r="J45" s="12">
        <v>0</v>
      </c>
      <c r="K45" s="12">
        <v>0</v>
      </c>
      <c r="L45" s="13"/>
      <c r="M45" s="13"/>
      <c r="N45" s="13"/>
    </row>
    <row r="46" spans="1:14" ht="18" customHeight="1">
      <c r="A46" s="49" t="s">
        <v>19</v>
      </c>
      <c r="B46" s="11">
        <f t="shared" si="5"/>
        <v>1100054</v>
      </c>
      <c r="C46" s="17">
        <f t="shared" si="6"/>
        <v>477612</v>
      </c>
      <c r="D46" s="37">
        <v>239731</v>
      </c>
      <c r="E46" s="37">
        <v>178411</v>
      </c>
      <c r="F46" s="37">
        <v>59470</v>
      </c>
      <c r="G46" s="37">
        <v>0</v>
      </c>
      <c r="H46" s="17">
        <f t="shared" si="7"/>
        <v>622442</v>
      </c>
      <c r="I46" s="12">
        <v>332406</v>
      </c>
      <c r="J46" s="12">
        <v>70253</v>
      </c>
      <c r="K46" s="12">
        <v>219783</v>
      </c>
      <c r="L46" s="13"/>
      <c r="M46" s="13"/>
      <c r="N46" s="13"/>
    </row>
    <row r="47" spans="1:14" ht="18" customHeight="1">
      <c r="A47" s="49" t="s">
        <v>20</v>
      </c>
      <c r="B47" s="11">
        <f t="shared" si="5"/>
        <v>110515</v>
      </c>
      <c r="C47" s="17">
        <f t="shared" si="6"/>
        <v>110515</v>
      </c>
      <c r="D47" s="37">
        <v>63815</v>
      </c>
      <c r="E47" s="37">
        <v>21015</v>
      </c>
      <c r="F47" s="37">
        <v>25685</v>
      </c>
      <c r="G47" s="37">
        <v>0</v>
      </c>
      <c r="H47" s="17">
        <f t="shared" si="7"/>
        <v>0</v>
      </c>
      <c r="I47" s="12">
        <v>0</v>
      </c>
      <c r="J47" s="12">
        <v>0</v>
      </c>
      <c r="K47" s="12">
        <v>0</v>
      </c>
      <c r="L47" s="13"/>
      <c r="M47" s="13"/>
      <c r="N47" s="13"/>
    </row>
    <row r="48" spans="1:14" ht="18" customHeight="1">
      <c r="A48" s="49" t="s">
        <v>21</v>
      </c>
      <c r="B48" s="11">
        <f t="shared" si="5"/>
        <v>415200</v>
      </c>
      <c r="C48" s="17">
        <f t="shared" si="6"/>
        <v>415200</v>
      </c>
      <c r="D48" s="37">
        <v>224870</v>
      </c>
      <c r="E48" s="37">
        <v>85649</v>
      </c>
      <c r="F48" s="37">
        <v>104681</v>
      </c>
      <c r="G48" s="37">
        <v>0</v>
      </c>
      <c r="H48" s="17">
        <f t="shared" si="7"/>
        <v>0</v>
      </c>
      <c r="I48" s="12">
        <v>0</v>
      </c>
      <c r="J48" s="12">
        <v>0</v>
      </c>
      <c r="K48" s="12">
        <v>0</v>
      </c>
      <c r="L48" s="13"/>
      <c r="M48" s="13"/>
      <c r="N48" s="13"/>
    </row>
    <row r="49" spans="1:14" ht="18" customHeight="1">
      <c r="A49" s="49" t="s">
        <v>22</v>
      </c>
      <c r="B49" s="11">
        <f t="shared" si="5"/>
        <v>26495</v>
      </c>
      <c r="C49" s="17">
        <f t="shared" si="6"/>
        <v>26495</v>
      </c>
      <c r="D49" s="37">
        <v>14495</v>
      </c>
      <c r="E49" s="37">
        <v>12000</v>
      </c>
      <c r="F49" s="37">
        <v>0</v>
      </c>
      <c r="G49" s="37">
        <v>0</v>
      </c>
      <c r="H49" s="17">
        <f t="shared" si="7"/>
        <v>0</v>
      </c>
      <c r="I49" s="12">
        <v>0</v>
      </c>
      <c r="J49" s="12">
        <v>0</v>
      </c>
      <c r="K49" s="12">
        <v>0</v>
      </c>
      <c r="L49" s="13"/>
      <c r="M49" s="13"/>
      <c r="N49" s="13"/>
    </row>
    <row r="50" spans="1:14" ht="18" customHeight="1">
      <c r="A50" s="49" t="s">
        <v>38</v>
      </c>
      <c r="B50" s="11">
        <f t="shared" si="5"/>
        <v>908886</v>
      </c>
      <c r="C50" s="17">
        <f t="shared" si="6"/>
        <v>908886</v>
      </c>
      <c r="D50" s="37">
        <v>462798</v>
      </c>
      <c r="E50" s="37">
        <v>446088</v>
      </c>
      <c r="F50" s="37">
        <v>0</v>
      </c>
      <c r="G50" s="37">
        <v>0</v>
      </c>
      <c r="H50" s="17">
        <f t="shared" si="7"/>
        <v>0</v>
      </c>
      <c r="I50" s="12">
        <v>0</v>
      </c>
      <c r="J50" s="12">
        <v>0</v>
      </c>
      <c r="K50" s="12">
        <v>0</v>
      </c>
      <c r="L50" s="13"/>
      <c r="M50" s="13"/>
      <c r="N50" s="13"/>
    </row>
    <row r="51" spans="1:14" ht="18" customHeight="1">
      <c r="A51" s="49" t="s">
        <v>24</v>
      </c>
      <c r="B51" s="11">
        <f t="shared" si="5"/>
        <v>100</v>
      </c>
      <c r="C51" s="17">
        <f t="shared" si="6"/>
        <v>100</v>
      </c>
      <c r="D51" s="37">
        <v>100</v>
      </c>
      <c r="E51" s="37">
        <v>0</v>
      </c>
      <c r="F51" s="37">
        <v>0</v>
      </c>
      <c r="G51" s="37">
        <v>0</v>
      </c>
      <c r="H51" s="17">
        <f t="shared" si="7"/>
        <v>0</v>
      </c>
      <c r="I51" s="12">
        <v>0</v>
      </c>
      <c r="J51" s="12">
        <v>0</v>
      </c>
      <c r="K51" s="12">
        <v>0</v>
      </c>
      <c r="L51" s="13"/>
      <c r="M51" s="13"/>
      <c r="N51" s="13"/>
    </row>
    <row r="52" spans="1:14" ht="18" customHeight="1">
      <c r="A52" s="50" t="s">
        <v>25</v>
      </c>
      <c r="B52" s="27">
        <f t="shared" si="5"/>
        <v>0</v>
      </c>
      <c r="C52" s="28">
        <f t="shared" si="6"/>
        <v>0</v>
      </c>
      <c r="D52" s="38">
        <v>0</v>
      </c>
      <c r="E52" s="38">
        <v>0</v>
      </c>
      <c r="F52" s="38">
        <v>0</v>
      </c>
      <c r="G52" s="38">
        <v>0</v>
      </c>
      <c r="H52" s="28">
        <f t="shared" si="7"/>
        <v>0</v>
      </c>
      <c r="I52" s="29">
        <v>0</v>
      </c>
      <c r="J52" s="29">
        <v>0</v>
      </c>
      <c r="K52" s="29">
        <v>0</v>
      </c>
      <c r="L52" s="13"/>
      <c r="M52" s="13"/>
      <c r="N52" s="13"/>
    </row>
    <row r="53" spans="1:14" ht="18" customHeight="1">
      <c r="A53" s="30" t="s">
        <v>33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13"/>
      <c r="M53" s="13"/>
      <c r="N53" s="13"/>
    </row>
    <row r="54" spans="1:14" ht="18" customHeight="1">
      <c r="A54" s="30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13"/>
      <c r="N54" s="13"/>
    </row>
    <row r="55" spans="1:11" ht="16.5" customHeight="1">
      <c r="A55" s="31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ht="12" customHeight="1">
      <c r="A56" s="13" t="s">
        <v>35</v>
      </c>
    </row>
  </sheetData>
  <mergeCells count="11">
    <mergeCell ref="E28:F28"/>
    <mergeCell ref="C29:G29"/>
    <mergeCell ref="C3:G3"/>
    <mergeCell ref="A1:K1"/>
    <mergeCell ref="H3:K3"/>
    <mergeCell ref="H29:K29"/>
    <mergeCell ref="A3:A4"/>
    <mergeCell ref="B3:B4"/>
    <mergeCell ref="A29:A30"/>
    <mergeCell ref="B29:B30"/>
    <mergeCell ref="E2:F2"/>
  </mergeCells>
  <printOptions horizontalCentered="1"/>
  <pageMargins left="0.1968503937007874" right="0" top="0.3937007874015748" bottom="0.3937007874015748" header="0.5118110236220472" footer="0.5118110236220472"/>
  <pageSetup horizontalDpi="400" verticalDpi="4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2008-03-25T02:44:52Z</cp:lastPrinted>
  <dcterms:created xsi:type="dcterms:W3CDTF">2008-03-13T09:30:42Z</dcterms:created>
  <dcterms:modified xsi:type="dcterms:W3CDTF">2008-03-25T02:46:58Z</dcterms:modified>
  <cp:category/>
  <cp:version/>
  <cp:contentType/>
  <cp:contentStatus/>
</cp:coreProperties>
</file>