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20" activeTab="0"/>
  </bookViews>
  <sheets>
    <sheet name="203 " sheetId="1" r:id="rId1"/>
  </sheets>
  <definedNames>
    <definedName name="_xlnm.Print_Area" localSheetId="0">'203 '!$A$1:$Z$38</definedName>
  </definedNames>
  <calcPr fullCalcOnLoad="1"/>
</workbook>
</file>

<file path=xl/sharedStrings.xml><?xml version="1.0" encoding="utf-8"?>
<sst xmlns="http://schemas.openxmlformats.org/spreadsheetml/2006/main" count="82" uniqueCount="71">
  <si>
    <t>(単位 人､件､千円)</t>
  </si>
  <si>
    <t>被  保  険  者</t>
  </si>
  <si>
    <t>免  除  者</t>
  </si>
  <si>
    <t>基     礎     年     金</t>
  </si>
  <si>
    <t>寡婦年金</t>
  </si>
  <si>
    <t>福祉年金</t>
  </si>
  <si>
    <t>標示</t>
  </si>
  <si>
    <t>保険料</t>
  </si>
  <si>
    <t>老齢基礎年金</t>
  </si>
  <si>
    <t>障害基礎年金</t>
  </si>
  <si>
    <t>遺族基礎年金</t>
  </si>
  <si>
    <t>基礎年金合計</t>
  </si>
  <si>
    <t>第1号</t>
  </si>
  <si>
    <t>任 意</t>
  </si>
  <si>
    <t>第3号</t>
  </si>
  <si>
    <t>計</t>
  </si>
  <si>
    <t>法定免除</t>
  </si>
  <si>
    <t>収納額</t>
  </si>
  <si>
    <t>番号</t>
  </si>
  <si>
    <t xml:space="preserve"> 1</t>
  </si>
  <si>
    <t>大分市</t>
  </si>
  <si>
    <t xml:space="preserve"> 2</t>
  </si>
  <si>
    <t>別府市</t>
  </si>
  <si>
    <t>竹田市</t>
  </si>
  <si>
    <t xml:space="preserve"> 3</t>
  </si>
  <si>
    <t>中津市</t>
  </si>
  <si>
    <t xml:space="preserve"> 4</t>
  </si>
  <si>
    <t>日田市</t>
  </si>
  <si>
    <t xml:space="preserve"> 5</t>
  </si>
  <si>
    <t>佐伯市</t>
  </si>
  <si>
    <t xml:space="preserve"> 6</t>
  </si>
  <si>
    <t>臼杵市</t>
  </si>
  <si>
    <t xml:space="preserve"> 7</t>
  </si>
  <si>
    <t>津久見市</t>
  </si>
  <si>
    <t xml:space="preserve"> 8</t>
  </si>
  <si>
    <t xml:space="preserve"> 9</t>
  </si>
  <si>
    <t>豊後高田市</t>
  </si>
  <si>
    <t>10</t>
  </si>
  <si>
    <t>杵築市</t>
  </si>
  <si>
    <t>11</t>
  </si>
  <si>
    <t>宇佐市</t>
  </si>
  <si>
    <t>12</t>
  </si>
  <si>
    <t>姫島村</t>
  </si>
  <si>
    <t>日出町</t>
  </si>
  <si>
    <t>九重町</t>
  </si>
  <si>
    <t>玖珠町</t>
  </si>
  <si>
    <t>資料:大分社会保険事務局</t>
  </si>
  <si>
    <t>年度および</t>
  </si>
  <si>
    <t>申請免除
（全額）</t>
  </si>
  <si>
    <t>申請免除
（半額）</t>
  </si>
  <si>
    <t>学生納付
特例</t>
  </si>
  <si>
    <t>豊後大野市</t>
  </si>
  <si>
    <t>東国東郡</t>
  </si>
  <si>
    <t>速見郡</t>
  </si>
  <si>
    <t>玖珠郡</t>
  </si>
  <si>
    <t>市</t>
  </si>
  <si>
    <t>郡</t>
  </si>
  <si>
    <t>東</t>
  </si>
  <si>
    <t>速</t>
  </si>
  <si>
    <t>玖</t>
  </si>
  <si>
    <t>金　額</t>
  </si>
  <si>
    <t>件　数</t>
  </si>
  <si>
    <t>平成13年度</t>
  </si>
  <si>
    <t>由布市</t>
  </si>
  <si>
    <t>国東市</t>
  </si>
  <si>
    <t>納付猶予</t>
  </si>
  <si>
    <t>保 険 者</t>
  </si>
  <si>
    <t>市  部</t>
  </si>
  <si>
    <t>郡  部</t>
  </si>
  <si>
    <t xml:space="preserve">     　２０３．　国　     　 民     　　年        金          </t>
  </si>
  <si>
    <t>　注）保険料収納額については、15年度より集計システムに変更があり、正確な数値は事務局では不明。</t>
  </si>
</sst>
</file>

<file path=xl/styles.xml><?xml version="1.0" encoding="utf-8"?>
<styleSheet xmlns="http://schemas.openxmlformats.org/spreadsheetml/2006/main">
  <numFmts count="7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;&quot;▲ &quot;#,##0"/>
    <numFmt numFmtId="179" formatCode="#,##0.0;&quot;▲ &quot;#,##0.0"/>
    <numFmt numFmtId="180" formatCode="#,##0;&quot;△ &quot;#,##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.00_ "/>
    <numFmt numFmtId="185" formatCode="0_);[Red]\(0\)"/>
    <numFmt numFmtId="186" formatCode="0.00_);[Red]\(0.00\)"/>
    <numFmt numFmtId="187" formatCode="#,##0.0;&quot;△ &quot;#,##0.0"/>
    <numFmt numFmtId="188" formatCode="#,##0.00;&quot;△ &quot;#,##0.00"/>
    <numFmt numFmtId="189" formatCode="mmm\-yyyy"/>
    <numFmt numFmtId="190" formatCode="#,##0.000;&quot;△ &quot;#,##0.000"/>
    <numFmt numFmtId="191" formatCode="#,##0.0000;&quot;△ &quot;#,##0.0000"/>
    <numFmt numFmtId="192" formatCode="&quot;\&quot;#,##0;\-&quot;\&quot;#,##0"/>
    <numFmt numFmtId="193" formatCode="&quot;\&quot;#,##0;[Red]\-&quot;\&quot;#,##0"/>
    <numFmt numFmtId="194" formatCode="&quot;\&quot;#,##0.00;\-&quot;\&quot;#,##0.00"/>
    <numFmt numFmtId="195" formatCode="&quot;\&quot;#,##0.00;[Red]\-&quot;\&quot;#,##0.00"/>
    <numFmt numFmtId="196" formatCode="_-&quot;\&quot;* #,##0_-;\-&quot;\&quot;* #,##0_-;_-&quot;\&quot;* &quot;-&quot;_-;_-@_-"/>
    <numFmt numFmtId="197" formatCode="_-* #,##0_-;\-* #,##0_-;_-* &quot;-&quot;_-;_-@_-"/>
    <numFmt numFmtId="198" formatCode="_-&quot;\&quot;* #,##0.00_-;\-&quot;\&quot;* #,##0.00_-;_-&quot;\&quot;* &quot;-&quot;??_-;_-@_-"/>
    <numFmt numFmtId="199" formatCode="_-* #,##0.00_-;\-* #,##0.00_-;_-* &quot;-&quot;??_-;_-@_-"/>
    <numFmt numFmtId="200" formatCode="0E+00"/>
    <numFmt numFmtId="201" formatCode="&quot;$&quot;#,##0.00;\(&quot;$&quot;#,##0.00\)"/>
    <numFmt numFmtId="202" formatCode="&quot;$&quot;#,##0;\(&quot;$&quot;#,##0\)"/>
    <numFmt numFmtId="203" formatCode="[$-411]ee\-m\-d"/>
    <numFmt numFmtId="204" formatCode="m/d"/>
    <numFmt numFmtId="205" formatCode="m/d/yy"/>
    <numFmt numFmtId="206" formatCode="m/d/yy\ h\:mm"/>
    <numFmt numFmtId="207" formatCode="[$-411]ee/m/d"/>
    <numFmt numFmtId="208" formatCode="[$-411]ee&quot;年&quot;m&quot;月&quot;d&quot;日&quot;"/>
    <numFmt numFmtId="209" formatCode="[$-411]gggee&quot;年&quot;m&quot;月&quot;d&quot;日&quot;"/>
    <numFmt numFmtId="210" formatCode="yyyy/m/d"/>
    <numFmt numFmtId="211" formatCode="h\:mm"/>
    <numFmt numFmtId="212" formatCode="h\:mm\ AM/PM"/>
    <numFmt numFmtId="213" formatCode="h\:mm\:ss"/>
    <numFmt numFmtId="214" formatCode="h\:mm\:ss\ AM/PM"/>
    <numFmt numFmtId="215" formatCode="&quot;明&quot;&quot;繰&quot;#,##0"/>
    <numFmt numFmtId="216" formatCode="&quot;後&quot;&quot;藤&quot;#,##0"/>
    <numFmt numFmtId="217" formatCode="&quot;土&quot;&quot;地&quot;&quot;開&quot;#,##0"/>
    <numFmt numFmtId="218" formatCode="#\ #\ #\ #\ #\ #\ #"/>
    <numFmt numFmtId="219" formatCode="#\ \ #\ \ #\ \ #\ \ #\ \ #\ \ #"/>
    <numFmt numFmtId="220" formatCode="####"/>
    <numFmt numFmtId="221" formatCode="\ #\ \ #\ \ #\ \ #\ "/>
    <numFmt numFmtId="222" formatCode="\ #\ \ \ \ #\ \ \ \ #\ \ \ \ #\ "/>
    <numFmt numFmtId="223" formatCode="\ \ #\ \ \ \ \ #\ \ \ \ \ #\ \ \ \ \ #\ "/>
    <numFmt numFmtId="224" formatCode="\ \ \ #\ \ \ \ \ \ \ #\ \ \ \ \ \ \ #\ \ \ \ \ \ \ #\ "/>
    <numFmt numFmtId="225" formatCode="\ \ #\ \ \ \ \ \ \ #\ \ \ \ \ \ \ #\ \ \ \ \ \ \ #\ "/>
    <numFmt numFmtId="226" formatCode="\ \ #\ \ \ \ \ \ \ #\ \ \ \ \ \ \ #\ \ \ \ \ \ #\ "/>
    <numFmt numFmtId="227" formatCode="#\ \ #"/>
    <numFmt numFmtId="228" formatCode="#\ \ \ #"/>
    <numFmt numFmtId="229" formatCode="#\ \ \ \ \ #"/>
    <numFmt numFmtId="230" formatCode="0\ \ \ \ \ \ #"/>
    <numFmt numFmtId="231" formatCode="0\ \ \ \ \ #"/>
    <numFmt numFmtId="232" formatCode="0\ \ \ \ #"/>
    <numFmt numFmtId="233" formatCode="#,##0.0;[Red]\-#,##0.0"/>
    <numFmt numFmtId="234" formatCode="0.0%"/>
    <numFmt numFmtId="235" formatCode="[&lt;=999]000;[&lt;=99999]000\-00;000\-0000"/>
    <numFmt numFmtId="236" formatCode="0.0_ "/>
    <numFmt numFmtId="237" formatCode="0.0_);[Red]\(0.0\)"/>
  </numFmts>
  <fonts count="11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4"/>
      <name val="ＭＳ 明朝"/>
      <family val="1"/>
    </font>
    <font>
      <sz val="10"/>
      <name val="ＭＳ ゴシック"/>
      <family val="3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6"/>
      <name val="ＭＳ 明朝"/>
      <family val="1"/>
    </font>
    <font>
      <sz val="10"/>
      <color indexed="9"/>
      <name val="ＭＳ 明朝"/>
      <family val="1"/>
    </font>
    <font>
      <sz val="16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/>
    </xf>
    <xf numFmtId="0" fontId="0" fillId="0" borderId="0" xfId="0" applyBorder="1" applyAlignment="1">
      <alignment horizontal="center"/>
    </xf>
    <xf numFmtId="3" fontId="0" fillId="0" borderId="0" xfId="0" applyNumberFormat="1" applyAlignment="1">
      <alignment/>
    </xf>
    <xf numFmtId="3" fontId="0" fillId="0" borderId="2" xfId="0" applyNumberFormat="1" applyFont="1" applyBorder="1" applyAlignment="1">
      <alignment horizontal="centerContinuous"/>
    </xf>
    <xf numFmtId="3" fontId="0" fillId="0" borderId="0" xfId="0" applyNumberFormat="1" applyFont="1" applyAlignment="1">
      <alignment/>
    </xf>
    <xf numFmtId="3" fontId="0" fillId="0" borderId="3" xfId="0" applyNumberFormat="1" applyFont="1" applyBorder="1" applyAlignment="1">
      <alignment horizontal="center"/>
    </xf>
    <xf numFmtId="3" fontId="5" fillId="0" borderId="3" xfId="0" applyNumberFormat="1" applyFont="1" applyBorder="1" applyAlignment="1">
      <alignment horizontal="center"/>
    </xf>
    <xf numFmtId="3" fontId="5" fillId="0" borderId="0" xfId="0" applyNumberFormat="1" applyFont="1" applyAlignment="1">
      <alignment/>
    </xf>
    <xf numFmtId="3" fontId="0" fillId="0" borderId="0" xfId="0" applyNumberFormat="1" applyBorder="1" applyAlignment="1">
      <alignment/>
    </xf>
    <xf numFmtId="0" fontId="9" fillId="0" borderId="1" xfId="0" applyFont="1" applyBorder="1" applyAlignment="1">
      <alignment/>
    </xf>
    <xf numFmtId="3" fontId="5" fillId="0" borderId="3" xfId="0" applyNumberFormat="1" applyFont="1" applyFill="1" applyBorder="1" applyAlignment="1">
      <alignment horizontal="center"/>
    </xf>
    <xf numFmtId="3" fontId="5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3" fontId="5" fillId="0" borderId="0" xfId="0" applyNumberFormat="1" applyFont="1" applyFill="1" applyAlignment="1">
      <alignment horizontal="center" vertical="center"/>
    </xf>
    <xf numFmtId="3" fontId="0" fillId="0" borderId="2" xfId="0" applyNumberFormat="1" applyFont="1" applyFill="1" applyBorder="1" applyAlignment="1">
      <alignment horizontal="centerContinuous"/>
    </xf>
    <xf numFmtId="3" fontId="0" fillId="0" borderId="2" xfId="0" applyNumberFormat="1" applyFont="1" applyBorder="1" applyAlignment="1">
      <alignment/>
    </xf>
    <xf numFmtId="3" fontId="0" fillId="0" borderId="2" xfId="0" applyNumberFormat="1" applyFont="1" applyBorder="1" applyAlignment="1">
      <alignment horizontal="distributed"/>
    </xf>
    <xf numFmtId="3" fontId="5" fillId="0" borderId="0" xfId="0" applyNumberFormat="1" applyFont="1" applyAlignment="1">
      <alignment horizontal="center"/>
    </xf>
    <xf numFmtId="3" fontId="0" fillId="0" borderId="4" xfId="0" applyNumberFormat="1" applyFont="1" applyBorder="1" applyAlignment="1">
      <alignment horizontal="distributed"/>
    </xf>
    <xf numFmtId="3" fontId="5" fillId="0" borderId="2" xfId="0" applyNumberFormat="1" applyFont="1" applyFill="1" applyBorder="1" applyAlignment="1">
      <alignment horizontal="centerContinuous"/>
    </xf>
    <xf numFmtId="0" fontId="10" fillId="0" borderId="0" xfId="0" applyFont="1" applyAlignment="1">
      <alignment horizontal="centerContinuous"/>
    </xf>
    <xf numFmtId="0" fontId="0" fillId="0" borderId="5" xfId="0" applyBorder="1" applyAlignment="1" quotePrefix="1">
      <alignment horizontal="centerContinuous" vertical="center"/>
    </xf>
    <xf numFmtId="0" fontId="0" fillId="0" borderId="5" xfId="0" applyBorder="1" applyAlignment="1">
      <alignment horizontal="centerContinuous" vertical="center"/>
    </xf>
    <xf numFmtId="0" fontId="0" fillId="0" borderId="2" xfId="0" applyBorder="1" applyAlignment="1">
      <alignment horizontal="centerContinuous" vertical="top"/>
    </xf>
    <xf numFmtId="0" fontId="0" fillId="0" borderId="4" xfId="0" applyBorder="1" applyAlignment="1">
      <alignment horizontal="centerContinuous" vertical="top"/>
    </xf>
    <xf numFmtId="0" fontId="0" fillId="0" borderId="6" xfId="0" applyBorder="1" applyAlignment="1">
      <alignment vertical="center"/>
    </xf>
    <xf numFmtId="0" fontId="0" fillId="0" borderId="6" xfId="0" applyBorder="1" applyAlignment="1">
      <alignment horizontal="centerContinuous" vertical="center"/>
    </xf>
    <xf numFmtId="0" fontId="0" fillId="0" borderId="4" xfId="0" applyBorder="1" applyAlignment="1">
      <alignment horizontal="centerContinuous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3" fontId="5" fillId="0" borderId="0" xfId="0" applyNumberFormat="1" applyFont="1" applyFill="1" applyBorder="1" applyAlignment="1">
      <alignment/>
    </xf>
    <xf numFmtId="3" fontId="0" fillId="0" borderId="0" xfId="0" applyNumberFormat="1" applyFont="1" applyAlignment="1">
      <alignment horizontal="center" vertical="center"/>
    </xf>
    <xf numFmtId="41" fontId="0" fillId="0" borderId="0" xfId="0" applyNumberFormat="1" applyFont="1" applyFill="1" applyAlignment="1">
      <alignment/>
    </xf>
    <xf numFmtId="41" fontId="0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Alignment="1">
      <alignment/>
    </xf>
    <xf numFmtId="38" fontId="0" fillId="0" borderId="0" xfId="17" applyFont="1" applyFill="1" applyAlignment="1">
      <alignment/>
    </xf>
    <xf numFmtId="41" fontId="0" fillId="0" borderId="0" xfId="0" applyNumberFormat="1" applyFont="1" applyFill="1" applyAlignment="1">
      <alignment horizontal="center"/>
    </xf>
    <xf numFmtId="41" fontId="5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 horizontal="center" vertical="center"/>
    </xf>
    <xf numFmtId="41" fontId="0" fillId="0" borderId="0" xfId="0" applyNumberFormat="1" applyFont="1" applyFill="1" applyAlignment="1">
      <alignment/>
    </xf>
    <xf numFmtId="41" fontId="0" fillId="0" borderId="0" xfId="0" applyNumberFormat="1" applyFont="1" applyFill="1" applyBorder="1" applyAlignment="1">
      <alignment/>
    </xf>
    <xf numFmtId="3" fontId="0" fillId="0" borderId="3" xfId="0" applyNumberFormat="1" applyFont="1" applyFill="1" applyBorder="1" applyAlignment="1">
      <alignment horizontal="center"/>
    </xf>
    <xf numFmtId="3" fontId="0" fillId="0" borderId="0" xfId="0" applyNumberFormat="1" applyFont="1" applyAlignment="1">
      <alignment horizontal="center" vertical="center"/>
    </xf>
    <xf numFmtId="41" fontId="0" fillId="0" borderId="0" xfId="0" applyNumberFormat="1" applyFont="1" applyAlignment="1">
      <alignment/>
    </xf>
    <xf numFmtId="41" fontId="0" fillId="0" borderId="0" xfId="0" applyNumberFormat="1" applyFont="1" applyBorder="1" applyAlignment="1">
      <alignment/>
    </xf>
    <xf numFmtId="3" fontId="0" fillId="0" borderId="3" xfId="0" applyNumberFormat="1" applyFont="1" applyBorder="1" applyAlignment="1">
      <alignment horizontal="center"/>
    </xf>
    <xf numFmtId="3" fontId="0" fillId="0" borderId="0" xfId="0" applyNumberFormat="1" applyFont="1" applyAlignment="1">
      <alignment horizontal="center"/>
    </xf>
    <xf numFmtId="38" fontId="0" fillId="0" borderId="0" xfId="17" applyFont="1" applyFill="1" applyAlignment="1">
      <alignment/>
    </xf>
    <xf numFmtId="41" fontId="5" fillId="0" borderId="0" xfId="0" applyNumberFormat="1" applyFont="1" applyFill="1" applyBorder="1" applyAlignment="1">
      <alignment/>
    </xf>
    <xf numFmtId="3" fontId="0" fillId="0" borderId="6" xfId="0" applyNumberFormat="1" applyFont="1" applyBorder="1" applyAlignment="1">
      <alignment horizontal="center"/>
    </xf>
    <xf numFmtId="41" fontId="0" fillId="0" borderId="6" xfId="0" applyNumberFormat="1" applyFont="1" applyFill="1" applyBorder="1" applyAlignment="1">
      <alignment/>
    </xf>
    <xf numFmtId="41" fontId="5" fillId="0" borderId="6" xfId="0" applyNumberFormat="1" applyFont="1" applyFill="1" applyBorder="1" applyAlignment="1">
      <alignment/>
    </xf>
    <xf numFmtId="38" fontId="0" fillId="0" borderId="6" xfId="17" applyFont="1" applyFill="1" applyBorder="1" applyAlignment="1">
      <alignment/>
    </xf>
    <xf numFmtId="41" fontId="0" fillId="0" borderId="4" xfId="0" applyNumberFormat="1" applyFont="1" applyFill="1" applyBorder="1" applyAlignment="1">
      <alignment/>
    </xf>
    <xf numFmtId="3" fontId="0" fillId="0" borderId="7" xfId="0" applyNumberFormat="1" applyFont="1" applyBorder="1" applyAlignment="1">
      <alignment horizontal="center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left"/>
    </xf>
    <xf numFmtId="3" fontId="5" fillId="0" borderId="2" xfId="0" applyNumberFormat="1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 horizontal="center"/>
    </xf>
    <xf numFmtId="3" fontId="5" fillId="0" borderId="2" xfId="0" applyNumberFormat="1" applyFont="1" applyFill="1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76"/>
  <sheetViews>
    <sheetView tabSelected="1" view="pageBreakPreview" zoomScale="75" zoomScaleSheetLayoutView="75" workbookViewId="0" topLeftCell="A1">
      <selection activeCell="D45" sqref="D45"/>
    </sheetView>
  </sheetViews>
  <sheetFormatPr defaultColWidth="9.00390625" defaultRowHeight="12.75"/>
  <cols>
    <col min="1" max="1" width="3.75390625" style="19" customWidth="1"/>
    <col min="2" max="2" width="13.25390625" style="0" customWidth="1"/>
    <col min="3" max="3" width="11.125" style="0" customWidth="1"/>
    <col min="4" max="4" width="11.00390625" style="0" customWidth="1"/>
    <col min="5" max="5" width="11.375" style="0" customWidth="1"/>
    <col min="6" max="6" width="11.125" style="0" customWidth="1"/>
    <col min="7" max="12" width="11.00390625" style="0" customWidth="1"/>
    <col min="13" max="13" width="16.125" style="0" customWidth="1"/>
    <col min="14" max="14" width="11.875" style="0" customWidth="1"/>
    <col min="15" max="15" width="17.625" style="0" customWidth="1"/>
    <col min="16" max="16" width="11.75390625" style="0" customWidth="1"/>
    <col min="17" max="17" width="18.625" style="0" customWidth="1"/>
    <col min="18" max="18" width="11.875" style="0" customWidth="1"/>
    <col min="19" max="19" width="18.75390625" style="0" customWidth="1"/>
    <col min="20" max="20" width="12.125" style="0" customWidth="1"/>
    <col min="21" max="21" width="18.375" style="0" customWidth="1"/>
    <col min="22" max="22" width="10.75390625" style="0" customWidth="1"/>
    <col min="23" max="23" width="16.625" style="0" customWidth="1"/>
    <col min="24" max="24" width="11.375" style="0" customWidth="1"/>
    <col min="25" max="25" width="15.875" style="0" customWidth="1"/>
    <col min="26" max="26" width="4.75390625" style="0" customWidth="1"/>
  </cols>
  <sheetData>
    <row r="1" spans="1:25" s="2" customFormat="1" ht="18" customHeight="1">
      <c r="A1" s="20"/>
      <c r="B1" s="29" t="s">
        <v>69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6" ht="25.5" customHeight="1" thickBot="1">
      <c r="A2" s="21"/>
      <c r="B2" s="3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15"/>
      <c r="N2" s="3"/>
      <c r="O2" s="3"/>
      <c r="P2" s="3"/>
      <c r="Q2" s="4"/>
      <c r="R2" s="4"/>
      <c r="S2" s="4"/>
      <c r="T2" s="4"/>
      <c r="U2" s="4"/>
      <c r="V2" s="4"/>
      <c r="W2" s="4"/>
      <c r="X2" s="4"/>
      <c r="Y2" s="4"/>
      <c r="Z2" s="3"/>
    </row>
    <row r="3" spans="2:26" ht="25.5" customHeight="1" thickTop="1">
      <c r="B3" s="5"/>
      <c r="C3" s="30" t="s">
        <v>1</v>
      </c>
      <c r="D3" s="31"/>
      <c r="E3" s="31"/>
      <c r="F3" s="30"/>
      <c r="G3" s="31" t="s">
        <v>2</v>
      </c>
      <c r="H3" s="31"/>
      <c r="I3" s="31"/>
      <c r="J3" s="31"/>
      <c r="K3" s="31"/>
      <c r="L3" s="31"/>
      <c r="M3" s="6"/>
      <c r="N3" s="34"/>
      <c r="O3" s="34"/>
      <c r="P3" s="35" t="s">
        <v>3</v>
      </c>
      <c r="Q3" s="35"/>
      <c r="R3" s="35"/>
      <c r="S3" s="35"/>
      <c r="T3" s="35"/>
      <c r="U3" s="36"/>
      <c r="V3" s="68" t="s">
        <v>4</v>
      </c>
      <c r="W3" s="69"/>
      <c r="X3" s="68" t="s">
        <v>5</v>
      </c>
      <c r="Y3" s="69"/>
      <c r="Z3" s="7"/>
    </row>
    <row r="4" spans="1:26" ht="25.5" customHeight="1">
      <c r="A4" s="72" t="s">
        <v>47</v>
      </c>
      <c r="B4" s="73"/>
      <c r="C4" s="75" t="s">
        <v>12</v>
      </c>
      <c r="D4" s="75" t="s">
        <v>13</v>
      </c>
      <c r="E4" s="75" t="s">
        <v>14</v>
      </c>
      <c r="F4" s="75" t="s">
        <v>15</v>
      </c>
      <c r="G4" s="75" t="s">
        <v>16</v>
      </c>
      <c r="H4" s="76" t="s">
        <v>48</v>
      </c>
      <c r="I4" s="76" t="s">
        <v>49</v>
      </c>
      <c r="J4" s="76" t="s">
        <v>50</v>
      </c>
      <c r="K4" s="81" t="s">
        <v>65</v>
      </c>
      <c r="L4" s="75" t="s">
        <v>15</v>
      </c>
      <c r="M4" s="32" t="s">
        <v>7</v>
      </c>
      <c r="N4" s="35" t="s">
        <v>8</v>
      </c>
      <c r="O4" s="36"/>
      <c r="P4" s="35" t="s">
        <v>9</v>
      </c>
      <c r="Q4" s="36"/>
      <c r="R4" s="35" t="s">
        <v>10</v>
      </c>
      <c r="S4" s="36"/>
      <c r="T4" s="35" t="s">
        <v>11</v>
      </c>
      <c r="U4" s="35"/>
      <c r="V4" s="70"/>
      <c r="W4" s="71"/>
      <c r="X4" s="70"/>
      <c r="Y4" s="71"/>
      <c r="Z4" s="38" t="s">
        <v>6</v>
      </c>
    </row>
    <row r="5" spans="1:26" ht="25.5" customHeight="1">
      <c r="A5" s="74" t="s">
        <v>66</v>
      </c>
      <c r="B5" s="71"/>
      <c r="C5" s="75"/>
      <c r="D5" s="75"/>
      <c r="E5" s="75"/>
      <c r="F5" s="75"/>
      <c r="G5" s="75"/>
      <c r="H5" s="75"/>
      <c r="I5" s="75"/>
      <c r="J5" s="75"/>
      <c r="K5" s="82"/>
      <c r="L5" s="75"/>
      <c r="M5" s="33" t="s">
        <v>17</v>
      </c>
      <c r="N5" s="37" t="s">
        <v>61</v>
      </c>
      <c r="O5" s="37" t="s">
        <v>60</v>
      </c>
      <c r="P5" s="37" t="s">
        <v>61</v>
      </c>
      <c r="Q5" s="37" t="s">
        <v>60</v>
      </c>
      <c r="R5" s="37" t="s">
        <v>61</v>
      </c>
      <c r="S5" s="37" t="s">
        <v>60</v>
      </c>
      <c r="T5" s="37" t="s">
        <v>61</v>
      </c>
      <c r="U5" s="37" t="s">
        <v>60</v>
      </c>
      <c r="V5" s="37" t="s">
        <v>61</v>
      </c>
      <c r="W5" s="37" t="s">
        <v>60</v>
      </c>
      <c r="X5" s="37" t="s">
        <v>61</v>
      </c>
      <c r="Y5" s="37" t="s">
        <v>60</v>
      </c>
      <c r="Z5" s="39" t="s">
        <v>18</v>
      </c>
    </row>
    <row r="6" spans="1:26" s="8" customFormat="1" ht="25.5" customHeight="1">
      <c r="A6" s="41"/>
      <c r="B6" s="9" t="s">
        <v>62</v>
      </c>
      <c r="C6" s="42">
        <v>170715</v>
      </c>
      <c r="D6" s="42">
        <v>2423</v>
      </c>
      <c r="E6" s="42">
        <v>103265</v>
      </c>
      <c r="F6" s="42">
        <v>276403</v>
      </c>
      <c r="G6" s="42">
        <v>12167</v>
      </c>
      <c r="H6" s="42">
        <v>40519</v>
      </c>
      <c r="I6" s="43">
        <v>0</v>
      </c>
      <c r="J6" s="43">
        <v>0</v>
      </c>
      <c r="K6" s="43">
        <v>0</v>
      </c>
      <c r="L6" s="42">
        <v>52686</v>
      </c>
      <c r="M6" s="42">
        <v>15592886</v>
      </c>
      <c r="N6" s="42">
        <v>224707</v>
      </c>
      <c r="O6" s="42">
        <v>126235267.1</v>
      </c>
      <c r="P6" s="42">
        <v>20817</v>
      </c>
      <c r="Q6" s="42">
        <v>18991023.45</v>
      </c>
      <c r="R6" s="42">
        <v>3370</v>
      </c>
      <c r="S6" s="42">
        <v>2643150.3</v>
      </c>
      <c r="T6" s="42">
        <v>248894</v>
      </c>
      <c r="U6" s="44">
        <v>147869440.85</v>
      </c>
      <c r="V6" s="42">
        <v>563</v>
      </c>
      <c r="W6" s="42">
        <v>273750.2</v>
      </c>
      <c r="X6" s="42">
        <v>1871</v>
      </c>
      <c r="Y6" s="42">
        <v>770852</v>
      </c>
      <c r="Z6" s="11">
        <v>13</v>
      </c>
    </row>
    <row r="7" spans="1:26" s="8" customFormat="1" ht="25.5" customHeight="1">
      <c r="A7" s="41"/>
      <c r="B7" s="9">
        <v>14</v>
      </c>
      <c r="C7" s="42">
        <v>173528</v>
      </c>
      <c r="D7" s="42">
        <v>2517</v>
      </c>
      <c r="E7" s="42">
        <v>102351</v>
      </c>
      <c r="F7" s="42">
        <v>278396</v>
      </c>
      <c r="G7" s="42">
        <v>12475</v>
      </c>
      <c r="H7" s="42">
        <v>14556</v>
      </c>
      <c r="I7" s="43">
        <v>3287</v>
      </c>
      <c r="J7" s="43">
        <v>13699</v>
      </c>
      <c r="K7" s="43">
        <v>0</v>
      </c>
      <c r="L7" s="42">
        <v>44017</v>
      </c>
      <c r="M7" s="42">
        <v>14854900.16</v>
      </c>
      <c r="N7" s="42">
        <v>233366</v>
      </c>
      <c r="O7" s="42">
        <v>133657000.3</v>
      </c>
      <c r="P7" s="42">
        <v>21091</v>
      </c>
      <c r="Q7" s="42">
        <v>19194092.1</v>
      </c>
      <c r="R7" s="42">
        <v>3254</v>
      </c>
      <c r="S7" s="42">
        <v>2560858.4</v>
      </c>
      <c r="T7" s="42">
        <v>257711</v>
      </c>
      <c r="U7" s="45">
        <v>155411950.8</v>
      </c>
      <c r="V7" s="42">
        <v>513</v>
      </c>
      <c r="W7" s="42">
        <v>247718.2</v>
      </c>
      <c r="X7" s="42">
        <v>1402</v>
      </c>
      <c r="Y7" s="42">
        <v>577624</v>
      </c>
      <c r="Z7" s="11">
        <v>14</v>
      </c>
    </row>
    <row r="8" spans="1:26" s="8" customFormat="1" ht="25.5" customHeight="1">
      <c r="A8" s="41"/>
      <c r="B8" s="9">
        <v>15</v>
      </c>
      <c r="C8" s="42">
        <v>175029</v>
      </c>
      <c r="D8" s="42">
        <v>2737</v>
      </c>
      <c r="E8" s="42">
        <v>101283</v>
      </c>
      <c r="F8" s="42">
        <v>279049</v>
      </c>
      <c r="G8" s="42">
        <v>12695</v>
      </c>
      <c r="H8" s="42">
        <v>17825</v>
      </c>
      <c r="I8" s="43">
        <v>4317</v>
      </c>
      <c r="J8" s="43">
        <v>14774</v>
      </c>
      <c r="K8" s="43">
        <v>0</v>
      </c>
      <c r="L8" s="42">
        <v>49611</v>
      </c>
      <c r="M8" s="46">
        <v>0</v>
      </c>
      <c r="N8" s="42">
        <v>240359</v>
      </c>
      <c r="O8" s="42">
        <v>138563076.40000004</v>
      </c>
      <c r="P8" s="42">
        <v>21338</v>
      </c>
      <c r="Q8" s="42">
        <v>19196894.299999997</v>
      </c>
      <c r="R8" s="42">
        <v>3110</v>
      </c>
      <c r="S8" s="42">
        <v>2428901</v>
      </c>
      <c r="T8" s="42">
        <v>264807</v>
      </c>
      <c r="U8" s="44">
        <v>160188871.70000005</v>
      </c>
      <c r="V8" s="42">
        <v>496</v>
      </c>
      <c r="W8" s="42">
        <v>235300.5</v>
      </c>
      <c r="X8" s="42">
        <v>1079</v>
      </c>
      <c r="Y8" s="42">
        <v>440555.7</v>
      </c>
      <c r="Z8" s="11">
        <v>15</v>
      </c>
    </row>
    <row r="9" spans="1:26" s="8" customFormat="1" ht="25.5" customHeight="1">
      <c r="A9" s="41"/>
      <c r="B9" s="9">
        <v>16</v>
      </c>
      <c r="C9" s="42">
        <v>173877</v>
      </c>
      <c r="D9" s="42">
        <v>2933</v>
      </c>
      <c r="E9" s="42">
        <v>100136</v>
      </c>
      <c r="F9" s="42">
        <v>276946</v>
      </c>
      <c r="G9" s="42">
        <v>13083</v>
      </c>
      <c r="H9" s="42">
        <v>19211</v>
      </c>
      <c r="I9" s="43">
        <v>5006</v>
      </c>
      <c r="J9" s="43">
        <v>14944</v>
      </c>
      <c r="K9" s="43">
        <v>0</v>
      </c>
      <c r="L9" s="42">
        <v>52244</v>
      </c>
      <c r="M9" s="46">
        <v>0</v>
      </c>
      <c r="N9" s="42">
        <v>246741</v>
      </c>
      <c r="O9" s="42">
        <v>143801114</v>
      </c>
      <c r="P9" s="42">
        <v>21697</v>
      </c>
      <c r="Q9" s="42">
        <v>19410520</v>
      </c>
      <c r="R9" s="42">
        <v>3017</v>
      </c>
      <c r="S9" s="42">
        <v>2346058</v>
      </c>
      <c r="T9" s="42">
        <v>271455</v>
      </c>
      <c r="U9" s="44">
        <v>165557692</v>
      </c>
      <c r="V9" s="42">
        <v>478</v>
      </c>
      <c r="W9" s="42">
        <v>223692</v>
      </c>
      <c r="X9" s="42">
        <v>819</v>
      </c>
      <c r="Y9" s="42">
        <v>333413</v>
      </c>
      <c r="Z9" s="11">
        <v>16</v>
      </c>
    </row>
    <row r="10" spans="1:26" s="8" customFormat="1" ht="25.5" customHeight="1">
      <c r="A10" s="41"/>
      <c r="B10" s="9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11"/>
    </row>
    <row r="11" spans="1:26" s="17" customFormat="1" ht="27.75" customHeight="1">
      <c r="A11" s="22"/>
      <c r="B11" s="28">
        <v>17</v>
      </c>
      <c r="C11" s="47">
        <f>C13+C14</f>
        <v>171949</v>
      </c>
      <c r="D11" s="47">
        <f aca="true" t="shared" si="0" ref="D11:Y11">D13+D14</f>
        <v>2756</v>
      </c>
      <c r="E11" s="47">
        <f t="shared" si="0"/>
        <v>99233</v>
      </c>
      <c r="F11" s="47">
        <f t="shared" si="0"/>
        <v>273938</v>
      </c>
      <c r="G11" s="47">
        <f t="shared" si="0"/>
        <v>13236</v>
      </c>
      <c r="H11" s="47">
        <f t="shared" si="0"/>
        <v>23548</v>
      </c>
      <c r="I11" s="47">
        <f t="shared" si="0"/>
        <v>6964</v>
      </c>
      <c r="J11" s="47">
        <f t="shared" si="0"/>
        <v>15455</v>
      </c>
      <c r="K11" s="47">
        <f t="shared" si="0"/>
        <v>3905</v>
      </c>
      <c r="L11" s="47">
        <f t="shared" si="0"/>
        <v>63108</v>
      </c>
      <c r="M11" s="47">
        <v>0</v>
      </c>
      <c r="N11" s="47">
        <f t="shared" si="0"/>
        <v>254222</v>
      </c>
      <c r="O11" s="47">
        <f t="shared" si="0"/>
        <v>150223978</v>
      </c>
      <c r="P11" s="47">
        <f t="shared" si="0"/>
        <v>21890</v>
      </c>
      <c r="Q11" s="47">
        <f t="shared" si="0"/>
        <v>19352422</v>
      </c>
      <c r="R11" s="47">
        <f t="shared" si="0"/>
        <v>2938</v>
      </c>
      <c r="S11" s="47">
        <f t="shared" si="0"/>
        <v>2277825</v>
      </c>
      <c r="T11" s="47">
        <f t="shared" si="0"/>
        <v>279050</v>
      </c>
      <c r="U11" s="47">
        <f t="shared" si="0"/>
        <v>171854225</v>
      </c>
      <c r="V11" s="47">
        <f t="shared" si="0"/>
        <v>451</v>
      </c>
      <c r="W11" s="47">
        <f t="shared" si="0"/>
        <v>209116</v>
      </c>
      <c r="X11" s="47">
        <f t="shared" si="0"/>
        <v>586</v>
      </c>
      <c r="Y11" s="47">
        <f t="shared" si="0"/>
        <v>238560</v>
      </c>
      <c r="Z11" s="16">
        <v>17</v>
      </c>
    </row>
    <row r="12" spans="1:26" s="18" customFormat="1" ht="27.75" customHeight="1">
      <c r="A12" s="48"/>
      <c r="B12" s="23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50"/>
      <c r="Z12" s="51"/>
    </row>
    <row r="13" spans="1:26" s="17" customFormat="1" ht="27.75" customHeight="1">
      <c r="A13" s="79" t="s">
        <v>67</v>
      </c>
      <c r="B13" s="80"/>
      <c r="C13" s="47">
        <f>SUM(C16:C29)</f>
        <v>162732</v>
      </c>
      <c r="D13" s="47">
        <f aca="true" t="shared" si="1" ref="D13:Y13">SUM(D16:D29)</f>
        <v>2662</v>
      </c>
      <c r="E13" s="47">
        <f t="shared" si="1"/>
        <v>94963</v>
      </c>
      <c r="F13" s="47">
        <f t="shared" si="1"/>
        <v>260357</v>
      </c>
      <c r="G13" s="47">
        <f t="shared" si="1"/>
        <v>12590</v>
      </c>
      <c r="H13" s="47">
        <f t="shared" si="1"/>
        <v>22394</v>
      </c>
      <c r="I13" s="47">
        <f t="shared" si="1"/>
        <v>6497</v>
      </c>
      <c r="J13" s="47">
        <f t="shared" si="1"/>
        <v>14921</v>
      </c>
      <c r="K13" s="47">
        <f t="shared" si="1"/>
        <v>3714</v>
      </c>
      <c r="L13" s="47">
        <f t="shared" si="1"/>
        <v>60116</v>
      </c>
      <c r="M13" s="47">
        <f t="shared" si="1"/>
        <v>0</v>
      </c>
      <c r="N13" s="47">
        <f t="shared" si="1"/>
        <v>239540</v>
      </c>
      <c r="O13" s="47">
        <f t="shared" si="1"/>
        <v>141601829</v>
      </c>
      <c r="P13" s="47">
        <f t="shared" si="1"/>
        <v>20723</v>
      </c>
      <c r="Q13" s="47">
        <f t="shared" si="1"/>
        <v>18303751</v>
      </c>
      <c r="R13" s="47">
        <f t="shared" si="1"/>
        <v>2759</v>
      </c>
      <c r="S13" s="47">
        <f t="shared" si="1"/>
        <v>2145079</v>
      </c>
      <c r="T13" s="47">
        <f t="shared" si="1"/>
        <v>263022</v>
      </c>
      <c r="U13" s="47">
        <f t="shared" si="1"/>
        <v>162050659</v>
      </c>
      <c r="V13" s="47">
        <f t="shared" si="1"/>
        <v>408</v>
      </c>
      <c r="W13" s="47">
        <f t="shared" si="1"/>
        <v>189262</v>
      </c>
      <c r="X13" s="47">
        <f t="shared" si="1"/>
        <v>559</v>
      </c>
      <c r="Y13" s="47">
        <f t="shared" si="1"/>
        <v>227569</v>
      </c>
      <c r="Z13" s="16" t="s">
        <v>55</v>
      </c>
    </row>
    <row r="14" spans="1:26" s="17" customFormat="1" ht="27.75" customHeight="1">
      <c r="A14" s="79" t="s">
        <v>68</v>
      </c>
      <c r="B14" s="80"/>
      <c r="C14" s="47">
        <f>C30+C32+C34</f>
        <v>9217</v>
      </c>
      <c r="D14" s="47">
        <f aca="true" t="shared" si="2" ref="D14:Y14">D30+D32+D34</f>
        <v>94</v>
      </c>
      <c r="E14" s="47">
        <f t="shared" si="2"/>
        <v>4270</v>
      </c>
      <c r="F14" s="47">
        <f t="shared" si="2"/>
        <v>13581</v>
      </c>
      <c r="G14" s="47">
        <f t="shared" si="2"/>
        <v>646</v>
      </c>
      <c r="H14" s="47">
        <f t="shared" si="2"/>
        <v>1154</v>
      </c>
      <c r="I14" s="47">
        <f t="shared" si="2"/>
        <v>467</v>
      </c>
      <c r="J14" s="47">
        <f t="shared" si="2"/>
        <v>534</v>
      </c>
      <c r="K14" s="47">
        <f t="shared" si="2"/>
        <v>191</v>
      </c>
      <c r="L14" s="47">
        <f t="shared" si="2"/>
        <v>2992</v>
      </c>
      <c r="M14" s="47">
        <v>0</v>
      </c>
      <c r="N14" s="47">
        <f t="shared" si="2"/>
        <v>14682</v>
      </c>
      <c r="O14" s="47">
        <f t="shared" si="2"/>
        <v>8622149</v>
      </c>
      <c r="P14" s="47">
        <f t="shared" si="2"/>
        <v>1167</v>
      </c>
      <c r="Q14" s="47">
        <f t="shared" si="2"/>
        <v>1048671</v>
      </c>
      <c r="R14" s="47">
        <f t="shared" si="2"/>
        <v>179</v>
      </c>
      <c r="S14" s="47">
        <f t="shared" si="2"/>
        <v>132746</v>
      </c>
      <c r="T14" s="47">
        <f t="shared" si="2"/>
        <v>16028</v>
      </c>
      <c r="U14" s="47">
        <f t="shared" si="2"/>
        <v>9803566</v>
      </c>
      <c r="V14" s="47">
        <f t="shared" si="2"/>
        <v>43</v>
      </c>
      <c r="W14" s="47">
        <f t="shared" si="2"/>
        <v>19854</v>
      </c>
      <c r="X14" s="47">
        <f t="shared" si="2"/>
        <v>27</v>
      </c>
      <c r="Y14" s="47">
        <f t="shared" si="2"/>
        <v>10991</v>
      </c>
      <c r="Z14" s="16" t="s">
        <v>56</v>
      </c>
    </row>
    <row r="15" spans="1:26" s="8" customFormat="1" ht="27.75" customHeight="1">
      <c r="A15" s="52"/>
      <c r="B15" s="24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4"/>
      <c r="Z15" s="55"/>
    </row>
    <row r="16" spans="1:26" s="8" customFormat="1" ht="27.75" customHeight="1">
      <c r="A16" s="56" t="s">
        <v>19</v>
      </c>
      <c r="B16" s="25" t="s">
        <v>20</v>
      </c>
      <c r="C16" s="49">
        <v>58723</v>
      </c>
      <c r="D16" s="49">
        <v>1112</v>
      </c>
      <c r="E16" s="49">
        <v>49247</v>
      </c>
      <c r="F16" s="49">
        <v>109082</v>
      </c>
      <c r="G16" s="49">
        <v>4121</v>
      </c>
      <c r="H16" s="49">
        <v>7434</v>
      </c>
      <c r="I16" s="49">
        <v>2078</v>
      </c>
      <c r="J16" s="49">
        <v>7450</v>
      </c>
      <c r="K16" s="49">
        <v>1485</v>
      </c>
      <c r="L16" s="49">
        <v>22568</v>
      </c>
      <c r="M16" s="47">
        <v>0</v>
      </c>
      <c r="N16" s="49">
        <v>66817</v>
      </c>
      <c r="O16" s="49">
        <v>39398044</v>
      </c>
      <c r="P16" s="49">
        <v>6103</v>
      </c>
      <c r="Q16" s="49">
        <v>5424067</v>
      </c>
      <c r="R16" s="49">
        <v>1013</v>
      </c>
      <c r="S16" s="49">
        <v>792726</v>
      </c>
      <c r="T16" s="49">
        <v>73933</v>
      </c>
      <c r="U16" s="57">
        <v>45614837</v>
      </c>
      <c r="V16" s="49">
        <v>51</v>
      </c>
      <c r="W16" s="49">
        <v>23882</v>
      </c>
      <c r="X16" s="49">
        <v>128</v>
      </c>
      <c r="Y16" s="49">
        <v>52109</v>
      </c>
      <c r="Z16" s="55">
        <v>1</v>
      </c>
    </row>
    <row r="17" spans="1:26" s="8" customFormat="1" ht="27.75" customHeight="1">
      <c r="A17" s="56" t="s">
        <v>21</v>
      </c>
      <c r="B17" s="25" t="s">
        <v>22</v>
      </c>
      <c r="C17" s="49">
        <v>17273</v>
      </c>
      <c r="D17" s="49">
        <v>481</v>
      </c>
      <c r="E17" s="49">
        <v>9096</v>
      </c>
      <c r="F17" s="49">
        <v>26850</v>
      </c>
      <c r="G17" s="49">
        <v>1582</v>
      </c>
      <c r="H17" s="49">
        <v>2622</v>
      </c>
      <c r="I17" s="49">
        <v>707</v>
      </c>
      <c r="J17" s="49">
        <v>1721</v>
      </c>
      <c r="K17" s="49">
        <v>399</v>
      </c>
      <c r="L17" s="49">
        <v>7031</v>
      </c>
      <c r="M17" s="47">
        <v>0</v>
      </c>
      <c r="N17" s="49">
        <v>24826</v>
      </c>
      <c r="O17" s="49">
        <v>14512596</v>
      </c>
      <c r="P17" s="49">
        <v>2451</v>
      </c>
      <c r="Q17" s="49">
        <v>2210342</v>
      </c>
      <c r="R17" s="49">
        <v>262</v>
      </c>
      <c r="S17" s="49">
        <v>205395</v>
      </c>
      <c r="T17" s="49">
        <v>27539</v>
      </c>
      <c r="U17" s="57">
        <v>16928333</v>
      </c>
      <c r="V17" s="49">
        <v>24</v>
      </c>
      <c r="W17" s="49">
        <v>10417</v>
      </c>
      <c r="X17" s="49">
        <v>60</v>
      </c>
      <c r="Y17" s="49">
        <v>24426</v>
      </c>
      <c r="Z17" s="55">
        <v>2</v>
      </c>
    </row>
    <row r="18" spans="1:26" s="8" customFormat="1" ht="27.75" customHeight="1">
      <c r="A18" s="56" t="s">
        <v>24</v>
      </c>
      <c r="B18" s="25" t="s">
        <v>25</v>
      </c>
      <c r="C18" s="49">
        <v>12166</v>
      </c>
      <c r="D18" s="49">
        <v>211</v>
      </c>
      <c r="E18" s="49">
        <v>6410</v>
      </c>
      <c r="F18" s="49">
        <v>18787</v>
      </c>
      <c r="G18" s="49">
        <v>824</v>
      </c>
      <c r="H18" s="49">
        <v>1925</v>
      </c>
      <c r="I18" s="49">
        <v>526</v>
      </c>
      <c r="J18" s="49">
        <v>973</v>
      </c>
      <c r="K18" s="49">
        <v>255</v>
      </c>
      <c r="L18" s="49">
        <v>4503</v>
      </c>
      <c r="M18" s="47">
        <v>0</v>
      </c>
      <c r="N18" s="49">
        <v>17975</v>
      </c>
      <c r="O18" s="49">
        <v>10730755</v>
      </c>
      <c r="P18" s="49">
        <v>1272</v>
      </c>
      <c r="Q18" s="49">
        <v>1130019</v>
      </c>
      <c r="R18" s="49">
        <v>255</v>
      </c>
      <c r="S18" s="49">
        <v>198788</v>
      </c>
      <c r="T18" s="49">
        <v>19502</v>
      </c>
      <c r="U18" s="57">
        <v>12059562</v>
      </c>
      <c r="V18" s="49">
        <v>44</v>
      </c>
      <c r="W18" s="49">
        <v>19060</v>
      </c>
      <c r="X18" s="49">
        <v>36</v>
      </c>
      <c r="Y18" s="49">
        <v>14656</v>
      </c>
      <c r="Z18" s="55">
        <v>3</v>
      </c>
    </row>
    <row r="19" spans="1:26" s="8" customFormat="1" ht="27.75" customHeight="1">
      <c r="A19" s="56" t="s">
        <v>26</v>
      </c>
      <c r="B19" s="25" t="s">
        <v>27</v>
      </c>
      <c r="C19" s="49">
        <v>13381</v>
      </c>
      <c r="D19" s="49">
        <v>72</v>
      </c>
      <c r="E19" s="49">
        <v>4592</v>
      </c>
      <c r="F19" s="49">
        <v>18045</v>
      </c>
      <c r="G19" s="49">
        <v>814</v>
      </c>
      <c r="H19" s="49">
        <v>1586</v>
      </c>
      <c r="I19" s="49">
        <v>549</v>
      </c>
      <c r="J19" s="49">
        <v>672</v>
      </c>
      <c r="K19" s="49">
        <v>275</v>
      </c>
      <c r="L19" s="49">
        <v>3896</v>
      </c>
      <c r="M19" s="47">
        <v>0</v>
      </c>
      <c r="N19" s="49">
        <v>18425</v>
      </c>
      <c r="O19" s="49">
        <v>11057817</v>
      </c>
      <c r="P19" s="49">
        <v>1398</v>
      </c>
      <c r="Q19" s="49">
        <v>1241769</v>
      </c>
      <c r="R19" s="49">
        <v>226</v>
      </c>
      <c r="S19" s="49">
        <v>176651</v>
      </c>
      <c r="T19" s="49">
        <v>20049</v>
      </c>
      <c r="U19" s="57">
        <v>12476237</v>
      </c>
      <c r="V19" s="49">
        <v>51</v>
      </c>
      <c r="W19" s="49">
        <v>23749</v>
      </c>
      <c r="X19" s="49">
        <v>49</v>
      </c>
      <c r="Y19" s="49">
        <v>19948</v>
      </c>
      <c r="Z19" s="55">
        <v>4</v>
      </c>
    </row>
    <row r="20" spans="1:26" s="10" customFormat="1" ht="27.75" customHeight="1">
      <c r="A20" s="56" t="s">
        <v>28</v>
      </c>
      <c r="B20" s="25" t="s">
        <v>29</v>
      </c>
      <c r="C20" s="49">
        <v>14604</v>
      </c>
      <c r="D20" s="49">
        <v>169</v>
      </c>
      <c r="E20" s="49">
        <v>5334</v>
      </c>
      <c r="F20" s="49">
        <v>20107</v>
      </c>
      <c r="G20" s="49">
        <v>950</v>
      </c>
      <c r="H20" s="49">
        <v>2192</v>
      </c>
      <c r="I20" s="49">
        <v>783</v>
      </c>
      <c r="J20" s="49">
        <v>814</v>
      </c>
      <c r="K20" s="49">
        <v>337</v>
      </c>
      <c r="L20" s="49">
        <v>5076</v>
      </c>
      <c r="M20" s="47">
        <v>0</v>
      </c>
      <c r="N20" s="49">
        <v>20982</v>
      </c>
      <c r="O20" s="49">
        <v>12365476</v>
      </c>
      <c r="P20" s="49">
        <v>1648</v>
      </c>
      <c r="Q20" s="49">
        <v>1460273</v>
      </c>
      <c r="R20" s="49">
        <v>192</v>
      </c>
      <c r="S20" s="49">
        <v>148852</v>
      </c>
      <c r="T20" s="49">
        <v>22822</v>
      </c>
      <c r="U20" s="57">
        <v>13974601</v>
      </c>
      <c r="V20" s="49">
        <v>52</v>
      </c>
      <c r="W20" s="49">
        <v>23964</v>
      </c>
      <c r="X20" s="49">
        <v>53</v>
      </c>
      <c r="Y20" s="49">
        <v>21576</v>
      </c>
      <c r="Z20" s="55">
        <v>5</v>
      </c>
    </row>
    <row r="21" spans="1:26" s="8" customFormat="1" ht="27.75" customHeight="1">
      <c r="A21" s="56" t="s">
        <v>30</v>
      </c>
      <c r="B21" s="25" t="s">
        <v>31</v>
      </c>
      <c r="C21" s="49">
        <v>6491</v>
      </c>
      <c r="D21" s="49">
        <v>88</v>
      </c>
      <c r="E21" s="49">
        <v>2945</v>
      </c>
      <c r="F21" s="49">
        <v>9524</v>
      </c>
      <c r="G21" s="49">
        <v>721</v>
      </c>
      <c r="H21" s="49">
        <v>900</v>
      </c>
      <c r="I21" s="49">
        <v>235</v>
      </c>
      <c r="J21" s="49">
        <v>431</v>
      </c>
      <c r="K21" s="49">
        <v>181</v>
      </c>
      <c r="L21" s="49">
        <v>2468</v>
      </c>
      <c r="M21" s="47">
        <v>0</v>
      </c>
      <c r="N21" s="49">
        <v>11172</v>
      </c>
      <c r="O21" s="49">
        <v>6628350</v>
      </c>
      <c r="P21" s="49">
        <v>1090</v>
      </c>
      <c r="Q21" s="49">
        <v>987963</v>
      </c>
      <c r="R21" s="49">
        <v>116</v>
      </c>
      <c r="S21" s="49">
        <v>88630</v>
      </c>
      <c r="T21" s="49">
        <v>12378</v>
      </c>
      <c r="U21" s="57">
        <v>7704943</v>
      </c>
      <c r="V21" s="49">
        <v>15</v>
      </c>
      <c r="W21" s="49">
        <v>7155</v>
      </c>
      <c r="X21" s="49">
        <v>24</v>
      </c>
      <c r="Y21" s="49">
        <v>9770</v>
      </c>
      <c r="Z21" s="55">
        <v>6</v>
      </c>
    </row>
    <row r="22" spans="1:26" s="8" customFormat="1" ht="27.75" customHeight="1">
      <c r="A22" s="56" t="s">
        <v>32</v>
      </c>
      <c r="B22" s="25" t="s">
        <v>33</v>
      </c>
      <c r="C22" s="49">
        <v>3133</v>
      </c>
      <c r="D22" s="49">
        <v>63</v>
      </c>
      <c r="E22" s="49">
        <v>1919</v>
      </c>
      <c r="F22" s="49">
        <v>5115</v>
      </c>
      <c r="G22" s="49">
        <v>255</v>
      </c>
      <c r="H22" s="49">
        <v>530</v>
      </c>
      <c r="I22" s="49">
        <v>148</v>
      </c>
      <c r="J22" s="49">
        <v>254</v>
      </c>
      <c r="K22" s="49">
        <v>105</v>
      </c>
      <c r="L22" s="49">
        <v>1292</v>
      </c>
      <c r="M22" s="47">
        <v>0</v>
      </c>
      <c r="N22" s="49">
        <v>5417</v>
      </c>
      <c r="O22" s="49">
        <v>3203422</v>
      </c>
      <c r="P22" s="49">
        <v>421</v>
      </c>
      <c r="Q22" s="49">
        <v>373691</v>
      </c>
      <c r="R22" s="49">
        <v>61</v>
      </c>
      <c r="S22" s="49">
        <v>49693</v>
      </c>
      <c r="T22" s="49">
        <v>5899</v>
      </c>
      <c r="U22" s="57">
        <v>3626806</v>
      </c>
      <c r="V22" s="49">
        <v>14</v>
      </c>
      <c r="W22" s="49">
        <v>6796</v>
      </c>
      <c r="X22" s="49">
        <v>12</v>
      </c>
      <c r="Y22" s="49">
        <v>4885</v>
      </c>
      <c r="Z22" s="55">
        <v>7</v>
      </c>
    </row>
    <row r="23" spans="1:26" s="8" customFormat="1" ht="27.75" customHeight="1">
      <c r="A23" s="56" t="s">
        <v>34</v>
      </c>
      <c r="B23" s="25" t="s">
        <v>23</v>
      </c>
      <c r="C23" s="49">
        <v>4329</v>
      </c>
      <c r="D23" s="49">
        <v>51</v>
      </c>
      <c r="E23" s="49">
        <v>1163</v>
      </c>
      <c r="F23" s="49">
        <v>5543</v>
      </c>
      <c r="G23" s="49">
        <v>362</v>
      </c>
      <c r="H23" s="49">
        <v>527</v>
      </c>
      <c r="I23" s="49">
        <v>179</v>
      </c>
      <c r="J23" s="49">
        <v>240</v>
      </c>
      <c r="K23" s="49">
        <v>74</v>
      </c>
      <c r="L23" s="49">
        <v>1382</v>
      </c>
      <c r="M23" s="47">
        <v>0</v>
      </c>
      <c r="N23" s="49">
        <v>9005</v>
      </c>
      <c r="O23" s="49">
        <v>5166761</v>
      </c>
      <c r="P23" s="49">
        <v>748</v>
      </c>
      <c r="Q23" s="49">
        <v>662026</v>
      </c>
      <c r="R23" s="49">
        <v>62</v>
      </c>
      <c r="S23" s="49">
        <v>47615</v>
      </c>
      <c r="T23" s="49">
        <v>9815</v>
      </c>
      <c r="U23" s="57">
        <v>5876402</v>
      </c>
      <c r="V23" s="49">
        <v>25</v>
      </c>
      <c r="W23" s="49">
        <v>12237</v>
      </c>
      <c r="X23" s="49">
        <v>37</v>
      </c>
      <c r="Y23" s="49">
        <v>15063</v>
      </c>
      <c r="Z23" s="55">
        <v>8</v>
      </c>
    </row>
    <row r="24" spans="1:26" s="8" customFormat="1" ht="27.75" customHeight="1">
      <c r="A24" s="56" t="s">
        <v>35</v>
      </c>
      <c r="B24" s="25" t="s">
        <v>36</v>
      </c>
      <c r="C24" s="49">
        <v>3714</v>
      </c>
      <c r="D24" s="49">
        <v>41</v>
      </c>
      <c r="E24" s="49">
        <v>1474</v>
      </c>
      <c r="F24" s="49">
        <v>5229</v>
      </c>
      <c r="G24" s="49">
        <v>325</v>
      </c>
      <c r="H24" s="49">
        <v>667</v>
      </c>
      <c r="I24" s="49">
        <v>105</v>
      </c>
      <c r="J24" s="49">
        <v>269</v>
      </c>
      <c r="K24" s="49">
        <v>94</v>
      </c>
      <c r="L24" s="49">
        <v>1460</v>
      </c>
      <c r="M24" s="47">
        <v>0</v>
      </c>
      <c r="N24" s="49">
        <v>7507</v>
      </c>
      <c r="O24" s="49">
        <v>4604363</v>
      </c>
      <c r="P24" s="49">
        <v>636</v>
      </c>
      <c r="Q24" s="49">
        <v>378465</v>
      </c>
      <c r="R24" s="49">
        <v>51</v>
      </c>
      <c r="S24" s="49">
        <v>38498</v>
      </c>
      <c r="T24" s="49">
        <v>8194</v>
      </c>
      <c r="U24" s="57">
        <v>5021326</v>
      </c>
      <c r="V24" s="49">
        <v>18</v>
      </c>
      <c r="W24" s="49">
        <v>8286</v>
      </c>
      <c r="X24" s="49">
        <v>11</v>
      </c>
      <c r="Y24" s="49">
        <v>4478</v>
      </c>
      <c r="Z24" s="55">
        <v>9</v>
      </c>
    </row>
    <row r="25" spans="1:26" s="8" customFormat="1" ht="27.75" customHeight="1">
      <c r="A25" s="56" t="s">
        <v>37</v>
      </c>
      <c r="B25" s="25" t="s">
        <v>38</v>
      </c>
      <c r="C25" s="49">
        <v>4841</v>
      </c>
      <c r="D25" s="49">
        <v>72</v>
      </c>
      <c r="E25" s="49">
        <v>2128</v>
      </c>
      <c r="F25" s="49">
        <v>7041</v>
      </c>
      <c r="G25" s="49">
        <v>380</v>
      </c>
      <c r="H25" s="49">
        <v>800</v>
      </c>
      <c r="I25" s="49">
        <v>290</v>
      </c>
      <c r="J25" s="49">
        <v>272</v>
      </c>
      <c r="K25" s="49">
        <v>82</v>
      </c>
      <c r="L25" s="49">
        <v>1824</v>
      </c>
      <c r="M25" s="47">
        <v>0</v>
      </c>
      <c r="N25" s="49">
        <v>8971</v>
      </c>
      <c r="O25" s="49">
        <v>5211908</v>
      </c>
      <c r="P25" s="49">
        <v>734</v>
      </c>
      <c r="Q25" s="49">
        <v>659353</v>
      </c>
      <c r="R25" s="49">
        <v>72</v>
      </c>
      <c r="S25" s="49">
        <v>55161</v>
      </c>
      <c r="T25" s="49">
        <v>9777</v>
      </c>
      <c r="U25" s="57">
        <v>5926422</v>
      </c>
      <c r="V25" s="49">
        <v>13</v>
      </c>
      <c r="W25" s="49">
        <v>5421</v>
      </c>
      <c r="X25" s="49">
        <v>28</v>
      </c>
      <c r="Y25" s="49">
        <v>11399</v>
      </c>
      <c r="Z25" s="55">
        <v>10</v>
      </c>
    </row>
    <row r="26" spans="1:26" s="8" customFormat="1" ht="27.75" customHeight="1">
      <c r="A26" s="56" t="s">
        <v>39</v>
      </c>
      <c r="B26" s="25" t="s">
        <v>40</v>
      </c>
      <c r="C26" s="49">
        <v>8432</v>
      </c>
      <c r="D26" s="49">
        <v>115</v>
      </c>
      <c r="E26" s="49">
        <v>4254</v>
      </c>
      <c r="F26" s="49">
        <v>12801</v>
      </c>
      <c r="G26" s="49">
        <v>903</v>
      </c>
      <c r="H26" s="49">
        <v>1285</v>
      </c>
      <c r="I26" s="49">
        <v>286</v>
      </c>
      <c r="J26" s="49">
        <v>643</v>
      </c>
      <c r="K26" s="49">
        <v>138</v>
      </c>
      <c r="L26" s="49">
        <v>3255</v>
      </c>
      <c r="M26" s="47">
        <v>0</v>
      </c>
      <c r="N26" s="49">
        <v>16153</v>
      </c>
      <c r="O26" s="49">
        <v>9635019</v>
      </c>
      <c r="P26" s="49">
        <v>1474</v>
      </c>
      <c r="Q26" s="49">
        <v>1316689</v>
      </c>
      <c r="R26" s="49">
        <v>151</v>
      </c>
      <c r="S26" s="49">
        <v>116287</v>
      </c>
      <c r="T26" s="49">
        <v>17778</v>
      </c>
      <c r="U26" s="57">
        <v>11067995</v>
      </c>
      <c r="V26" s="49">
        <v>37</v>
      </c>
      <c r="W26" s="49">
        <v>17768</v>
      </c>
      <c r="X26" s="49">
        <v>34</v>
      </c>
      <c r="Y26" s="49">
        <v>13841</v>
      </c>
      <c r="Z26" s="55">
        <v>11</v>
      </c>
    </row>
    <row r="27" spans="1:26" s="13" customFormat="1" ht="27.75" customHeight="1">
      <c r="A27" s="56" t="s">
        <v>41</v>
      </c>
      <c r="B27" s="25" t="s">
        <v>51</v>
      </c>
      <c r="C27" s="49">
        <v>5850</v>
      </c>
      <c r="D27" s="49">
        <v>70</v>
      </c>
      <c r="E27" s="49">
        <v>2187</v>
      </c>
      <c r="F27" s="49">
        <v>8107</v>
      </c>
      <c r="G27" s="49">
        <v>507</v>
      </c>
      <c r="H27" s="49">
        <v>709</v>
      </c>
      <c r="I27" s="49">
        <v>205</v>
      </c>
      <c r="J27" s="49">
        <v>455</v>
      </c>
      <c r="K27" s="49">
        <v>103</v>
      </c>
      <c r="L27" s="49">
        <v>1979</v>
      </c>
      <c r="M27" s="47">
        <v>0</v>
      </c>
      <c r="N27" s="49">
        <v>13099</v>
      </c>
      <c r="O27" s="49">
        <v>7636868</v>
      </c>
      <c r="P27" s="49">
        <v>1133</v>
      </c>
      <c r="Q27" s="49">
        <v>1016939</v>
      </c>
      <c r="R27" s="49">
        <v>142</v>
      </c>
      <c r="S27" s="49">
        <v>107884</v>
      </c>
      <c r="T27" s="49">
        <v>14374</v>
      </c>
      <c r="U27" s="57">
        <v>8761691</v>
      </c>
      <c r="V27" s="49">
        <v>17</v>
      </c>
      <c r="W27" s="49">
        <v>7863</v>
      </c>
      <c r="X27" s="49">
        <v>35</v>
      </c>
      <c r="Y27" s="49">
        <v>14249</v>
      </c>
      <c r="Z27" s="12">
        <v>12</v>
      </c>
    </row>
    <row r="28" spans="1:26" s="13" customFormat="1" ht="27.75" customHeight="1">
      <c r="A28" s="56">
        <v>13</v>
      </c>
      <c r="B28" s="25" t="s">
        <v>63</v>
      </c>
      <c r="C28" s="49">
        <v>5137</v>
      </c>
      <c r="D28" s="49">
        <v>66</v>
      </c>
      <c r="E28" s="49">
        <v>2582</v>
      </c>
      <c r="F28" s="49">
        <v>7785</v>
      </c>
      <c r="G28" s="49">
        <v>519</v>
      </c>
      <c r="H28" s="49">
        <v>642</v>
      </c>
      <c r="I28" s="49">
        <v>216</v>
      </c>
      <c r="J28" s="49">
        <v>414</v>
      </c>
      <c r="K28" s="49">
        <v>105</v>
      </c>
      <c r="L28" s="49">
        <v>1896</v>
      </c>
      <c r="M28" s="47">
        <v>0</v>
      </c>
      <c r="N28" s="49">
        <v>8391</v>
      </c>
      <c r="O28" s="49">
        <v>4870865</v>
      </c>
      <c r="P28" s="49">
        <v>965</v>
      </c>
      <c r="Q28" s="49">
        <v>868640</v>
      </c>
      <c r="R28" s="49">
        <v>94</v>
      </c>
      <c r="S28" s="49">
        <v>70182</v>
      </c>
      <c r="T28" s="49">
        <v>9450</v>
      </c>
      <c r="U28" s="57">
        <v>5809687</v>
      </c>
      <c r="V28" s="49">
        <v>14</v>
      </c>
      <c r="W28" s="49">
        <v>6624</v>
      </c>
      <c r="X28" s="49">
        <v>23</v>
      </c>
      <c r="Y28" s="49">
        <v>9363</v>
      </c>
      <c r="Z28" s="12">
        <v>13</v>
      </c>
    </row>
    <row r="29" spans="1:26" s="13" customFormat="1" ht="27.75" customHeight="1">
      <c r="A29" s="56">
        <v>14</v>
      </c>
      <c r="B29" s="25" t="s">
        <v>64</v>
      </c>
      <c r="C29" s="49">
        <v>4658</v>
      </c>
      <c r="D29" s="49">
        <v>51</v>
      </c>
      <c r="E29" s="49">
        <v>1632</v>
      </c>
      <c r="F29" s="49">
        <v>6341</v>
      </c>
      <c r="G29" s="49">
        <v>327</v>
      </c>
      <c r="H29" s="49">
        <v>575</v>
      </c>
      <c r="I29" s="49">
        <v>190</v>
      </c>
      <c r="J29" s="49">
        <v>313</v>
      </c>
      <c r="K29" s="49">
        <v>81</v>
      </c>
      <c r="L29" s="49">
        <v>1486</v>
      </c>
      <c r="M29" s="47">
        <v>0</v>
      </c>
      <c r="N29" s="49">
        <v>10800</v>
      </c>
      <c r="O29" s="49">
        <v>6579585</v>
      </c>
      <c r="P29" s="49">
        <v>650</v>
      </c>
      <c r="Q29" s="49">
        <v>573515</v>
      </c>
      <c r="R29" s="49">
        <v>62</v>
      </c>
      <c r="S29" s="49">
        <v>48717</v>
      </c>
      <c r="T29" s="49">
        <v>11512</v>
      </c>
      <c r="U29" s="57">
        <v>7201817</v>
      </c>
      <c r="V29" s="49">
        <v>33</v>
      </c>
      <c r="W29" s="49">
        <v>16040</v>
      </c>
      <c r="X29" s="49">
        <v>29</v>
      </c>
      <c r="Y29" s="49">
        <v>11806</v>
      </c>
      <c r="Z29" s="12">
        <v>14</v>
      </c>
    </row>
    <row r="30" spans="1:26" s="17" customFormat="1" ht="27.75" customHeight="1">
      <c r="A30" s="77" t="s">
        <v>52</v>
      </c>
      <c r="B30" s="78"/>
      <c r="C30" s="47">
        <f>C31</f>
        <v>519</v>
      </c>
      <c r="D30" s="47">
        <f aca="true" t="shared" si="3" ref="D30:Y30">D31</f>
        <v>3</v>
      </c>
      <c r="E30" s="47">
        <f t="shared" si="3"/>
        <v>175</v>
      </c>
      <c r="F30" s="47">
        <f t="shared" si="3"/>
        <v>697</v>
      </c>
      <c r="G30" s="47">
        <f t="shared" si="3"/>
        <v>34</v>
      </c>
      <c r="H30" s="47">
        <f t="shared" si="3"/>
        <v>62</v>
      </c>
      <c r="I30" s="47">
        <f t="shared" si="3"/>
        <v>14</v>
      </c>
      <c r="J30" s="47">
        <f t="shared" si="3"/>
        <v>12</v>
      </c>
      <c r="K30" s="47">
        <f t="shared" si="3"/>
        <v>5</v>
      </c>
      <c r="L30" s="47">
        <f t="shared" si="3"/>
        <v>127</v>
      </c>
      <c r="M30" s="47">
        <v>0</v>
      </c>
      <c r="N30" s="47">
        <f t="shared" si="3"/>
        <v>719</v>
      </c>
      <c r="O30" s="47">
        <f t="shared" si="3"/>
        <v>406393</v>
      </c>
      <c r="P30" s="47">
        <f t="shared" si="3"/>
        <v>61</v>
      </c>
      <c r="Q30" s="47">
        <f t="shared" si="3"/>
        <v>55396</v>
      </c>
      <c r="R30" s="47">
        <f t="shared" si="3"/>
        <v>13</v>
      </c>
      <c r="S30" s="47">
        <f t="shared" si="3"/>
        <v>11134</v>
      </c>
      <c r="T30" s="47">
        <f t="shared" si="3"/>
        <v>793</v>
      </c>
      <c r="U30" s="47">
        <f t="shared" si="3"/>
        <v>472923</v>
      </c>
      <c r="V30" s="47">
        <f t="shared" si="3"/>
        <v>4</v>
      </c>
      <c r="W30" s="47">
        <f t="shared" si="3"/>
        <v>1956</v>
      </c>
      <c r="X30" s="47">
        <f t="shared" si="3"/>
        <v>0</v>
      </c>
      <c r="Y30" s="47">
        <f t="shared" si="3"/>
        <v>0</v>
      </c>
      <c r="Z30" s="16" t="s">
        <v>57</v>
      </c>
    </row>
    <row r="31" spans="1:33" s="8" customFormat="1" ht="27.75" customHeight="1">
      <c r="A31" s="56">
        <v>15</v>
      </c>
      <c r="B31" s="25" t="s">
        <v>42</v>
      </c>
      <c r="C31" s="49">
        <v>519</v>
      </c>
      <c r="D31" s="49">
        <v>3</v>
      </c>
      <c r="E31" s="49">
        <v>175</v>
      </c>
      <c r="F31" s="49">
        <v>697</v>
      </c>
      <c r="G31" s="49">
        <v>34</v>
      </c>
      <c r="H31" s="49">
        <v>62</v>
      </c>
      <c r="I31" s="49">
        <v>14</v>
      </c>
      <c r="J31" s="49">
        <v>12</v>
      </c>
      <c r="K31" s="49">
        <v>5</v>
      </c>
      <c r="L31" s="49">
        <v>127</v>
      </c>
      <c r="M31" s="47">
        <v>0</v>
      </c>
      <c r="N31" s="49">
        <v>719</v>
      </c>
      <c r="O31" s="49">
        <v>406393</v>
      </c>
      <c r="P31" s="49">
        <v>61</v>
      </c>
      <c r="Q31" s="49">
        <v>55396</v>
      </c>
      <c r="R31" s="49">
        <v>13</v>
      </c>
      <c r="S31" s="49">
        <v>11134</v>
      </c>
      <c r="T31" s="49">
        <v>793</v>
      </c>
      <c r="U31" s="57">
        <v>472923</v>
      </c>
      <c r="V31" s="49">
        <v>4</v>
      </c>
      <c r="W31" s="49">
        <v>1956</v>
      </c>
      <c r="X31" s="49">
        <v>0</v>
      </c>
      <c r="Y31" s="49">
        <v>0</v>
      </c>
      <c r="Z31" s="55">
        <v>15</v>
      </c>
      <c r="AA31" s="13"/>
      <c r="AB31" s="13"/>
      <c r="AC31" s="13"/>
      <c r="AD31" s="13"/>
      <c r="AE31" s="13"/>
      <c r="AF31" s="13"/>
      <c r="AG31" s="13"/>
    </row>
    <row r="32" spans="1:26" s="17" customFormat="1" ht="27.75" customHeight="1">
      <c r="A32" s="77" t="s">
        <v>53</v>
      </c>
      <c r="B32" s="78"/>
      <c r="C32" s="47">
        <f>C33</f>
        <v>3536</v>
      </c>
      <c r="D32" s="47">
        <f aca="true" t="shared" si="4" ref="D32:Y32">D33</f>
        <v>58</v>
      </c>
      <c r="E32" s="47">
        <f t="shared" si="4"/>
        <v>2244</v>
      </c>
      <c r="F32" s="47">
        <f t="shared" si="4"/>
        <v>5838</v>
      </c>
      <c r="G32" s="47">
        <f t="shared" si="4"/>
        <v>352</v>
      </c>
      <c r="H32" s="47">
        <f t="shared" si="4"/>
        <v>402</v>
      </c>
      <c r="I32" s="47">
        <f t="shared" si="4"/>
        <v>201</v>
      </c>
      <c r="J32" s="47">
        <f t="shared" si="4"/>
        <v>275</v>
      </c>
      <c r="K32" s="47">
        <f t="shared" si="4"/>
        <v>75</v>
      </c>
      <c r="L32" s="47">
        <f t="shared" si="4"/>
        <v>1305</v>
      </c>
      <c r="M32" s="47">
        <v>0</v>
      </c>
      <c r="N32" s="47">
        <f t="shared" si="4"/>
        <v>5271</v>
      </c>
      <c r="O32" s="47">
        <f t="shared" si="4"/>
        <v>3164424</v>
      </c>
      <c r="P32" s="47">
        <f t="shared" si="4"/>
        <v>591</v>
      </c>
      <c r="Q32" s="47">
        <f t="shared" si="4"/>
        <v>533537</v>
      </c>
      <c r="R32" s="47">
        <f t="shared" si="4"/>
        <v>72</v>
      </c>
      <c r="S32" s="47">
        <f t="shared" si="4"/>
        <v>54468</v>
      </c>
      <c r="T32" s="47">
        <f t="shared" si="4"/>
        <v>5934</v>
      </c>
      <c r="U32" s="47">
        <f t="shared" si="4"/>
        <v>3752429</v>
      </c>
      <c r="V32" s="47">
        <f t="shared" si="4"/>
        <v>5</v>
      </c>
      <c r="W32" s="47">
        <f t="shared" si="4"/>
        <v>2401</v>
      </c>
      <c r="X32" s="47">
        <f t="shared" si="4"/>
        <v>13</v>
      </c>
      <c r="Y32" s="47">
        <f t="shared" si="4"/>
        <v>5292</v>
      </c>
      <c r="Z32" s="16" t="s">
        <v>58</v>
      </c>
    </row>
    <row r="33" spans="1:33" s="13" customFormat="1" ht="27.75" customHeight="1">
      <c r="A33" s="26">
        <v>16</v>
      </c>
      <c r="B33" s="25" t="s">
        <v>43</v>
      </c>
      <c r="C33" s="49">
        <v>3536</v>
      </c>
      <c r="D33" s="49">
        <v>58</v>
      </c>
      <c r="E33" s="49">
        <v>2244</v>
      </c>
      <c r="F33" s="49">
        <v>5838</v>
      </c>
      <c r="G33" s="49">
        <v>352</v>
      </c>
      <c r="H33" s="49">
        <v>402</v>
      </c>
      <c r="I33" s="49">
        <v>201</v>
      </c>
      <c r="J33" s="49">
        <v>275</v>
      </c>
      <c r="K33" s="49">
        <v>75</v>
      </c>
      <c r="L33" s="49">
        <v>1305</v>
      </c>
      <c r="M33" s="47">
        <v>0</v>
      </c>
      <c r="N33" s="49">
        <v>5271</v>
      </c>
      <c r="O33" s="49">
        <v>3164424</v>
      </c>
      <c r="P33" s="49">
        <v>591</v>
      </c>
      <c r="Q33" s="49">
        <v>533537</v>
      </c>
      <c r="R33" s="49">
        <v>72</v>
      </c>
      <c r="S33" s="49">
        <v>54468</v>
      </c>
      <c r="T33" s="49">
        <v>5934</v>
      </c>
      <c r="U33" s="57">
        <v>3752429</v>
      </c>
      <c r="V33" s="49">
        <v>5</v>
      </c>
      <c r="W33" s="49">
        <v>2401</v>
      </c>
      <c r="X33" s="49">
        <v>13</v>
      </c>
      <c r="Y33" s="49">
        <v>5292</v>
      </c>
      <c r="Z33" s="12">
        <v>16</v>
      </c>
      <c r="AA33" s="8"/>
      <c r="AB33" s="8"/>
      <c r="AC33" s="8"/>
      <c r="AD33" s="8"/>
      <c r="AE33" s="8"/>
      <c r="AF33" s="8"/>
      <c r="AG33" s="8"/>
    </row>
    <row r="34" spans="1:41" s="17" customFormat="1" ht="27.75" customHeight="1">
      <c r="A34" s="77" t="s">
        <v>54</v>
      </c>
      <c r="B34" s="78"/>
      <c r="C34" s="58">
        <f>C35+C36</f>
        <v>5162</v>
      </c>
      <c r="D34" s="58">
        <f aca="true" t="shared" si="5" ref="D34:Y34">D35+D36</f>
        <v>33</v>
      </c>
      <c r="E34" s="58">
        <f t="shared" si="5"/>
        <v>1851</v>
      </c>
      <c r="F34" s="58">
        <f t="shared" si="5"/>
        <v>7046</v>
      </c>
      <c r="G34" s="58">
        <f t="shared" si="5"/>
        <v>260</v>
      </c>
      <c r="H34" s="58">
        <f t="shared" si="5"/>
        <v>690</v>
      </c>
      <c r="I34" s="58">
        <f t="shared" si="5"/>
        <v>252</v>
      </c>
      <c r="J34" s="58">
        <f t="shared" si="5"/>
        <v>247</v>
      </c>
      <c r="K34" s="58">
        <f t="shared" si="5"/>
        <v>111</v>
      </c>
      <c r="L34" s="58">
        <f t="shared" si="5"/>
        <v>1560</v>
      </c>
      <c r="M34" s="47">
        <v>0</v>
      </c>
      <c r="N34" s="58">
        <f t="shared" si="5"/>
        <v>8692</v>
      </c>
      <c r="O34" s="58">
        <f t="shared" si="5"/>
        <v>5051332</v>
      </c>
      <c r="P34" s="58">
        <f t="shared" si="5"/>
        <v>515</v>
      </c>
      <c r="Q34" s="58">
        <f t="shared" si="5"/>
        <v>459738</v>
      </c>
      <c r="R34" s="58">
        <f t="shared" si="5"/>
        <v>94</v>
      </c>
      <c r="S34" s="58">
        <f t="shared" si="5"/>
        <v>67144</v>
      </c>
      <c r="T34" s="58">
        <f t="shared" si="5"/>
        <v>9301</v>
      </c>
      <c r="U34" s="58">
        <f t="shared" si="5"/>
        <v>5578214</v>
      </c>
      <c r="V34" s="58">
        <f t="shared" si="5"/>
        <v>34</v>
      </c>
      <c r="W34" s="58">
        <f t="shared" si="5"/>
        <v>15497</v>
      </c>
      <c r="X34" s="58">
        <f t="shared" si="5"/>
        <v>14</v>
      </c>
      <c r="Y34" s="58">
        <f t="shared" si="5"/>
        <v>5699</v>
      </c>
      <c r="Z34" s="16" t="s">
        <v>59</v>
      </c>
      <c r="AH34" s="40"/>
      <c r="AI34" s="40"/>
      <c r="AJ34" s="40"/>
      <c r="AK34" s="40"/>
      <c r="AL34" s="40"/>
      <c r="AM34" s="40"/>
      <c r="AN34" s="40"/>
      <c r="AO34" s="40"/>
    </row>
    <row r="35" spans="1:41" s="8" customFormat="1" ht="27.75" customHeight="1">
      <c r="A35" s="56">
        <v>17</v>
      </c>
      <c r="B35" s="25" t="s">
        <v>44</v>
      </c>
      <c r="C35" s="49">
        <v>2165</v>
      </c>
      <c r="D35" s="49">
        <v>15</v>
      </c>
      <c r="E35" s="49">
        <v>528</v>
      </c>
      <c r="F35" s="49">
        <v>2708</v>
      </c>
      <c r="G35" s="49">
        <v>88</v>
      </c>
      <c r="H35" s="49">
        <v>302</v>
      </c>
      <c r="I35" s="49">
        <v>99</v>
      </c>
      <c r="J35" s="49">
        <v>95</v>
      </c>
      <c r="K35" s="49">
        <v>46</v>
      </c>
      <c r="L35" s="49">
        <v>630</v>
      </c>
      <c r="M35" s="47">
        <v>0</v>
      </c>
      <c r="N35" s="49">
        <v>3662</v>
      </c>
      <c r="O35" s="49">
        <v>2140228</v>
      </c>
      <c r="P35" s="49">
        <v>206</v>
      </c>
      <c r="Q35" s="49">
        <v>185709</v>
      </c>
      <c r="R35" s="49">
        <v>25</v>
      </c>
      <c r="S35" s="49">
        <v>15880</v>
      </c>
      <c r="T35" s="49">
        <v>3893</v>
      </c>
      <c r="U35" s="57">
        <v>2341817</v>
      </c>
      <c r="V35" s="49">
        <v>15</v>
      </c>
      <c r="W35" s="49">
        <v>6577</v>
      </c>
      <c r="X35" s="49">
        <v>3</v>
      </c>
      <c r="Y35" s="49">
        <v>1221</v>
      </c>
      <c r="Z35" s="55">
        <v>17</v>
      </c>
      <c r="AA35" s="14"/>
      <c r="AB35" s="14"/>
      <c r="AC35" s="14"/>
      <c r="AD35" s="14"/>
      <c r="AE35" s="14"/>
      <c r="AF35" s="14"/>
      <c r="AG35" s="14"/>
      <c r="AH35" s="13"/>
      <c r="AI35" s="13"/>
      <c r="AJ35" s="13"/>
      <c r="AK35" s="13"/>
      <c r="AL35" s="13"/>
      <c r="AM35" s="13"/>
      <c r="AN35" s="13"/>
      <c r="AO35" s="13"/>
    </row>
    <row r="36" spans="1:33" s="8" customFormat="1" ht="27.75" customHeight="1">
      <c r="A36" s="59">
        <v>18</v>
      </c>
      <c r="B36" s="27" t="s">
        <v>45</v>
      </c>
      <c r="C36" s="60">
        <v>2997</v>
      </c>
      <c r="D36" s="60">
        <v>18</v>
      </c>
      <c r="E36" s="60">
        <v>1323</v>
      </c>
      <c r="F36" s="60">
        <v>4338</v>
      </c>
      <c r="G36" s="60">
        <v>172</v>
      </c>
      <c r="H36" s="60">
        <v>388</v>
      </c>
      <c r="I36" s="60">
        <v>153</v>
      </c>
      <c r="J36" s="60">
        <v>152</v>
      </c>
      <c r="K36" s="60">
        <v>65</v>
      </c>
      <c r="L36" s="60">
        <v>930</v>
      </c>
      <c r="M36" s="61">
        <v>0</v>
      </c>
      <c r="N36" s="60">
        <v>5030</v>
      </c>
      <c r="O36" s="60">
        <v>2911104</v>
      </c>
      <c r="P36" s="60">
        <v>309</v>
      </c>
      <c r="Q36" s="60">
        <v>274029</v>
      </c>
      <c r="R36" s="60">
        <v>69</v>
      </c>
      <c r="S36" s="60">
        <v>51264</v>
      </c>
      <c r="T36" s="60">
        <v>5408</v>
      </c>
      <c r="U36" s="62">
        <v>3236397</v>
      </c>
      <c r="V36" s="60">
        <v>19</v>
      </c>
      <c r="W36" s="60">
        <v>8920</v>
      </c>
      <c r="X36" s="60">
        <v>11</v>
      </c>
      <c r="Y36" s="63">
        <v>4478</v>
      </c>
      <c r="Z36" s="64">
        <v>18</v>
      </c>
      <c r="AA36" s="13"/>
      <c r="AB36" s="13"/>
      <c r="AC36" s="13"/>
      <c r="AD36" s="13"/>
      <c r="AE36" s="13"/>
      <c r="AF36" s="13"/>
      <c r="AG36" s="13"/>
    </row>
    <row r="37" spans="1:25" s="8" customFormat="1" ht="27.75" customHeight="1">
      <c r="A37" s="65" t="s">
        <v>46</v>
      </c>
      <c r="B37" s="66"/>
      <c r="C37" s="65"/>
      <c r="D37" s="66"/>
      <c r="E37" s="66"/>
      <c r="F37" s="65"/>
      <c r="G37" s="65"/>
      <c r="H37" s="65"/>
      <c r="I37" s="65"/>
      <c r="J37" s="65"/>
      <c r="K37" s="66"/>
      <c r="L37" s="65"/>
      <c r="M37" s="66"/>
      <c r="N37" s="66"/>
      <c r="O37" s="65"/>
      <c r="P37" s="65"/>
      <c r="Q37" s="65"/>
      <c r="R37" s="65"/>
      <c r="S37" s="65"/>
      <c r="T37" s="53"/>
      <c r="U37" s="67"/>
      <c r="V37" s="65"/>
      <c r="W37" s="65"/>
      <c r="X37" s="65"/>
      <c r="Y37" s="65"/>
    </row>
    <row r="38" spans="1:25" s="8" customFormat="1" ht="12" customHeight="1">
      <c r="A38" t="s">
        <v>70</v>
      </c>
      <c r="B38"/>
      <c r="C38"/>
      <c r="D38"/>
      <c r="E38"/>
      <c r="F38"/>
      <c r="G38"/>
      <c r="H38"/>
      <c r="I38"/>
      <c r="J38"/>
      <c r="K38"/>
      <c r="M38"/>
      <c r="O38"/>
      <c r="P38"/>
      <c r="Q38"/>
      <c r="R38"/>
      <c r="S38"/>
      <c r="T38"/>
      <c r="U38"/>
      <c r="V38"/>
      <c r="W38"/>
      <c r="X38"/>
      <c r="Y38"/>
    </row>
    <row r="39" spans="1:26" s="8" customFormat="1" ht="12" customHeight="1">
      <c r="A39" s="1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</row>
    <row r="40" spans="1:26" s="8" customFormat="1" ht="12" customHeight="1">
      <c r="A40" s="19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</row>
    <row r="41" spans="1:26" s="8" customFormat="1" ht="12" customHeight="1">
      <c r="A41" s="19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</row>
    <row r="42" spans="1:26" s="8" customFormat="1" ht="12" customHeight="1">
      <c r="A42" s="19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</row>
    <row r="43" spans="1:41" s="13" customFormat="1" ht="12" customHeight="1">
      <c r="A43" s="19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</row>
    <row r="44" spans="1:41" s="8" customFormat="1" ht="12" customHeight="1">
      <c r="A44" s="19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H44" s="13"/>
      <c r="AI44" s="13"/>
      <c r="AJ44" s="13"/>
      <c r="AK44" s="13"/>
      <c r="AL44" s="13"/>
      <c r="AM44" s="13"/>
      <c r="AN44" s="13"/>
      <c r="AO44" s="13"/>
    </row>
    <row r="45" spans="1:33" s="8" customFormat="1" ht="12" customHeight="1">
      <c r="A45" s="19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 s="13"/>
      <c r="AB45" s="13"/>
      <c r="AC45" s="13"/>
      <c r="AD45" s="13"/>
      <c r="AE45" s="13"/>
      <c r="AF45" s="13"/>
      <c r="AG45" s="13"/>
    </row>
    <row r="46" spans="1:26" s="8" customFormat="1" ht="12" customHeight="1">
      <c r="A46" s="19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</row>
    <row r="47" spans="1:26" s="8" customFormat="1" ht="12" customHeight="1">
      <c r="A47" s="19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</row>
    <row r="48" spans="1:26" s="8" customFormat="1" ht="12" customHeight="1">
      <c r="A48" s="19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</row>
    <row r="49" spans="1:26" s="8" customFormat="1" ht="12" customHeight="1">
      <c r="A49" s="1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</row>
    <row r="50" spans="1:26" s="8" customFormat="1" ht="12" customHeight="1">
      <c r="A50" s="19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</row>
    <row r="51" spans="1:26" s="8" customFormat="1" ht="12" customHeight="1">
      <c r="A51" s="19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</row>
    <row r="52" spans="1:41" s="13" customFormat="1" ht="12" customHeight="1">
      <c r="A52" s="19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</row>
    <row r="53" spans="1:41" s="8" customFormat="1" ht="12" customHeight="1">
      <c r="A53" s="19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K53" s="13"/>
      <c r="AL53" s="13"/>
      <c r="AM53" s="13"/>
      <c r="AN53" s="13"/>
      <c r="AO53" s="13"/>
    </row>
    <row r="54" spans="1:36" s="8" customFormat="1" ht="12" customHeight="1">
      <c r="A54" s="19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H54" s="13"/>
      <c r="AI54" s="13"/>
      <c r="AJ54" s="13"/>
    </row>
    <row r="55" spans="1:33" s="8" customFormat="1" ht="12" customHeight="1">
      <c r="A55" s="19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 s="13"/>
      <c r="AB55" s="13"/>
      <c r="AC55" s="13"/>
      <c r="AD55" s="13"/>
      <c r="AE55" s="13"/>
      <c r="AF55" s="13"/>
      <c r="AG55" s="13"/>
    </row>
    <row r="56" spans="1:48" s="13" customFormat="1" ht="12" customHeight="1">
      <c r="A56" s="19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</row>
    <row r="57" spans="1:48" s="8" customFormat="1" ht="12" customHeight="1">
      <c r="A57" s="19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P57" s="13"/>
      <c r="AQ57" s="13"/>
      <c r="AR57" s="13"/>
      <c r="AS57" s="13"/>
      <c r="AT57" s="13"/>
      <c r="AU57" s="13"/>
      <c r="AV57" s="13"/>
    </row>
    <row r="58" spans="1:41" s="8" customFormat="1" ht="12" customHeight="1">
      <c r="A58" s="19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K58" s="13"/>
      <c r="AL58" s="13"/>
      <c r="AM58" s="13"/>
      <c r="AN58" s="13"/>
      <c r="AO58" s="13"/>
    </row>
    <row r="59" spans="1:48" s="13" customFormat="1" ht="12" customHeight="1">
      <c r="A59" s="1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 s="8"/>
      <c r="AB59" s="8"/>
      <c r="AC59" s="8"/>
      <c r="AD59" s="8"/>
      <c r="AE59" s="8"/>
      <c r="AF59" s="8"/>
      <c r="AG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</row>
    <row r="60" spans="1:48" s="8" customFormat="1" ht="12" customHeight="1">
      <c r="A60" s="19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 s="13"/>
      <c r="AB60" s="13"/>
      <c r="AC60" s="13"/>
      <c r="AD60" s="13"/>
      <c r="AE60" s="13"/>
      <c r="AF60" s="13"/>
      <c r="AG60" s="13"/>
      <c r="AP60" s="13"/>
      <c r="AQ60" s="13"/>
      <c r="AR60" s="13"/>
      <c r="AS60" s="13"/>
      <c r="AT60" s="13"/>
      <c r="AU60" s="13"/>
      <c r="AV60" s="13"/>
    </row>
    <row r="61" spans="1:41" s="8" customFormat="1" ht="12" customHeight="1">
      <c r="A61" s="19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K61" s="13"/>
      <c r="AL61" s="13"/>
      <c r="AM61" s="13"/>
      <c r="AN61" s="13"/>
      <c r="AO61" s="13"/>
    </row>
    <row r="62" spans="1:36" s="8" customFormat="1" ht="12" customHeight="1">
      <c r="A62" s="19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H62" s="13"/>
      <c r="AI62" s="13"/>
      <c r="AJ62" s="13"/>
    </row>
    <row r="63" spans="1:33" s="8" customFormat="1" ht="12" customHeight="1">
      <c r="A63" s="19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 s="13"/>
      <c r="AB63" s="13"/>
      <c r="AC63" s="13"/>
      <c r="AD63" s="13"/>
      <c r="AE63" s="13"/>
      <c r="AF63" s="13"/>
      <c r="AG63" s="13"/>
    </row>
    <row r="64" spans="1:26" s="8" customFormat="1" ht="12" customHeight="1">
      <c r="A64" s="19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</row>
    <row r="65" spans="1:48" s="13" customFormat="1" ht="12" customHeight="1">
      <c r="A65" s="19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</row>
    <row r="66" spans="1:48" s="8" customFormat="1" ht="12" customHeight="1">
      <c r="A66" s="19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P66" s="13"/>
      <c r="AQ66" s="13"/>
      <c r="AR66" s="13"/>
      <c r="AS66" s="13"/>
      <c r="AT66" s="13"/>
      <c r="AU66" s="13"/>
      <c r="AV66" s="13"/>
    </row>
    <row r="67" spans="1:41" s="8" customFormat="1" ht="12" customHeight="1">
      <c r="A67" s="19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K67" s="13"/>
      <c r="AL67" s="13"/>
      <c r="AM67" s="13"/>
      <c r="AN67" s="13"/>
      <c r="AO67" s="13"/>
    </row>
    <row r="68" spans="1:36" s="8" customFormat="1" ht="12" customHeight="1">
      <c r="A68" s="19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H68" s="13"/>
      <c r="AI68" s="13"/>
      <c r="AJ68" s="13"/>
    </row>
    <row r="69" spans="1:33" s="8" customFormat="1" ht="12" customHeight="1">
      <c r="A69" s="1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 s="13"/>
      <c r="AB69" s="13"/>
      <c r="AC69" s="13"/>
      <c r="AD69" s="13"/>
      <c r="AE69" s="13"/>
      <c r="AF69" s="13"/>
      <c r="AG69" s="13"/>
    </row>
    <row r="70" spans="1:48" s="13" customFormat="1" ht="12" customHeight="1">
      <c r="A70" s="19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</row>
    <row r="71" spans="1:48" s="8" customFormat="1" ht="12" customHeight="1">
      <c r="A71" s="19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P71" s="13"/>
      <c r="AQ71" s="13"/>
      <c r="AR71" s="13"/>
      <c r="AS71" s="13"/>
      <c r="AT71" s="13"/>
      <c r="AU71" s="13"/>
      <c r="AV71" s="13"/>
    </row>
    <row r="72" spans="1:41" s="8" customFormat="1" ht="12" customHeight="1">
      <c r="A72" s="19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K72" s="13"/>
      <c r="AL72" s="13"/>
      <c r="AM72" s="13"/>
      <c r="AN72" s="13"/>
      <c r="AO72" s="13"/>
    </row>
    <row r="73" spans="27:48" ht="12" customHeight="1">
      <c r="AA73" s="8"/>
      <c r="AB73" s="8"/>
      <c r="AC73" s="8"/>
      <c r="AD73" s="8"/>
      <c r="AE73" s="8"/>
      <c r="AF73" s="8"/>
      <c r="AG73" s="8"/>
      <c r="AH73" s="13"/>
      <c r="AI73" s="13"/>
      <c r="AJ73" s="13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</row>
    <row r="74" spans="27:41" ht="18" customHeight="1">
      <c r="AA74" s="13"/>
      <c r="AB74" s="13"/>
      <c r="AC74" s="13"/>
      <c r="AD74" s="13"/>
      <c r="AE74" s="13"/>
      <c r="AF74" s="13"/>
      <c r="AG74" s="13"/>
      <c r="AH74" s="8"/>
      <c r="AI74" s="8"/>
      <c r="AJ74" s="8"/>
      <c r="AK74" s="8"/>
      <c r="AL74" s="8"/>
      <c r="AM74" s="8"/>
      <c r="AN74" s="8"/>
      <c r="AO74" s="8"/>
    </row>
    <row r="75" spans="27:36" ht="18" customHeight="1">
      <c r="AA75" s="8"/>
      <c r="AB75" s="8"/>
      <c r="AC75" s="8"/>
      <c r="AD75" s="8"/>
      <c r="AE75" s="8"/>
      <c r="AF75" s="8"/>
      <c r="AG75" s="8"/>
      <c r="AH75" s="8"/>
      <c r="AI75" s="8"/>
      <c r="AJ75" s="8"/>
    </row>
    <row r="76" spans="27:33" ht="18" customHeight="1">
      <c r="AA76" s="8"/>
      <c r="AB76" s="8"/>
      <c r="AC76" s="8"/>
      <c r="AD76" s="8"/>
      <c r="AE76" s="8"/>
      <c r="AF76" s="8"/>
      <c r="AG76" s="8"/>
    </row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</sheetData>
  <mergeCells count="19">
    <mergeCell ref="I4:I5"/>
    <mergeCell ref="J4:J5"/>
    <mergeCell ref="L4:L5"/>
    <mergeCell ref="K4:K5"/>
    <mergeCell ref="A30:B30"/>
    <mergeCell ref="A32:B32"/>
    <mergeCell ref="A34:B34"/>
    <mergeCell ref="A13:B13"/>
    <mergeCell ref="A14:B14"/>
    <mergeCell ref="V3:W4"/>
    <mergeCell ref="X3:Y4"/>
    <mergeCell ref="A4:B4"/>
    <mergeCell ref="A5:B5"/>
    <mergeCell ref="G4:G5"/>
    <mergeCell ref="C4:C5"/>
    <mergeCell ref="D4:D5"/>
    <mergeCell ref="E4:E5"/>
    <mergeCell ref="F4:F5"/>
    <mergeCell ref="H4:H5"/>
  </mergeCells>
  <printOptions/>
  <pageMargins left="0.3937007874015748" right="0.3937007874015748" top="0.1968503937007874" bottom="0.3937007874015748" header="0.5118110236220472" footer="0.5118110236220472"/>
  <pageSetup horizontalDpi="300" verticalDpi="300" orientation="portrait" paperSize="9" scale="58" r:id="rId1"/>
  <colBreaks count="1" manualBreakCount="1">
    <brk id="15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ok10717</cp:lastModifiedBy>
  <cp:lastPrinted>2007-04-23T08:16:13Z</cp:lastPrinted>
  <dcterms:created xsi:type="dcterms:W3CDTF">2002-02-04T04:37:33Z</dcterms:created>
  <dcterms:modified xsi:type="dcterms:W3CDTF">2007-06-25T07:01:46Z</dcterms:modified>
  <cp:category/>
  <cp:version/>
  <cp:contentType/>
  <cp:contentStatus/>
</cp:coreProperties>
</file>