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7080" windowHeight="8415" activeTab="0"/>
  </bookViews>
  <sheets>
    <sheet name="58" sheetId="1" r:id="rId1"/>
  </sheets>
  <externalReferences>
    <externalReference r:id="rId4"/>
  </externalReferences>
  <definedNames>
    <definedName name="_5６農家人口" localSheetId="0">'58'!$A$1:$F$83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Regression_Int" localSheetId="0" hidden="1">1</definedName>
    <definedName name="_xlnm.Print_Area" localSheetId="0">'58'!$A$1:$O$84</definedName>
    <definedName name="Print_Area_MI" localSheetId="0">'58'!$A$1:$I$45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<sst xmlns="http://schemas.openxmlformats.org/spreadsheetml/2006/main" count="116" uniqueCount="107">
  <si>
    <t>　58．経営耕地面積規模別農家数</t>
  </si>
  <si>
    <t>(単位  戸)</t>
  </si>
  <si>
    <t>自給的農家</t>
  </si>
  <si>
    <t>販          売          農          家          数</t>
  </si>
  <si>
    <t>年次および</t>
  </si>
  <si>
    <t>総農家数</t>
  </si>
  <si>
    <t>例 外</t>
  </si>
  <si>
    <t>0.1～</t>
  </si>
  <si>
    <t>0.3</t>
  </si>
  <si>
    <t>0.5</t>
  </si>
  <si>
    <t>1.0</t>
  </si>
  <si>
    <t>1.5</t>
  </si>
  <si>
    <t>3.0</t>
  </si>
  <si>
    <t>市  町  村</t>
  </si>
  <si>
    <t>規 定</t>
  </si>
  <si>
    <t>0.3ha</t>
  </si>
  <si>
    <t>～0.5</t>
  </si>
  <si>
    <t>～1.0</t>
  </si>
  <si>
    <t>～1.5</t>
  </si>
  <si>
    <t>～2.0</t>
  </si>
  <si>
    <t>以 上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</si>
  <si>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</si>
  <si>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</si>
  <si>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</si>
  <si>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</si>
  <si>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</si>
  <si>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</si>
  <si>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</si>
  <si>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</si>
  <si>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</si>
  <si>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</si>
  <si>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</si>
  <si>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</si>
  <si>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</si>
  <si>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</si>
  <si>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</si>
  <si>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</si>
  <si>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</si>
  <si>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</si>
  <si>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</si>
  <si>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</si>
  <si>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</si>
  <si>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</si>
  <si>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</si>
  <si>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</si>
  <si>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</si>
  <si>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</si>
  <si>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</si>
  <si>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挾  間  町</t>
  </si>
  <si>
    <t>庄  内  町</t>
  </si>
  <si>
    <t>湯布院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</si>
  <si>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</si>
  <si>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</si>
  <si>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</si>
  <si>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</si>
  <si>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</si>
  <si>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</si>
  <si>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</si>
  <si>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</si>
  <si>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</si>
  <si>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</si>
  <si>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</si>
  <si>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</si>
  <si>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</si>
  <si>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</si>
  <si>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</si>
  <si>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</si>
  <si>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</si>
  <si>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</si>
  <si>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</si>
  <si>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</si>
  <si>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</si>
  <si>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</si>
  <si>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</si>
  <si>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</si>
  <si>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</si>
  <si>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</si>
  <si>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</si>
  <si>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</si>
  <si>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</si>
  <si>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</si>
  <si>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</si>
  <si>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</si>
  <si>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</si>
  <si>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</si>
  <si>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</si>
  <si>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</si>
  <si>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</si>
  <si>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</si>
  <si>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平成７年</t>
  </si>
  <si>
    <t>　　　１２</t>
  </si>
  <si>
    <t>　　 １７</t>
  </si>
  <si>
    <t>0.3ha未満</t>
  </si>
  <si>
    <t>2.0</t>
  </si>
  <si>
    <t>～3.0</t>
  </si>
  <si>
    <t>～5.0</t>
  </si>
  <si>
    <t xml:space="preserve"> </t>
  </si>
  <si>
    <t>5.0</t>
  </si>
  <si>
    <t>～10.0</t>
  </si>
  <si>
    <t>10.0</t>
  </si>
  <si>
    <t>～20.0</t>
  </si>
  <si>
    <t>20.0</t>
  </si>
  <si>
    <t>～30.0</t>
  </si>
  <si>
    <t>30.0ha</t>
  </si>
  <si>
    <t xml:space="preserve">  注１）例外規定農家とは、経営耕地面積が10アール未満でも、調査日前１年間の農産物総販売額が１５万円以上であった農家である。</t>
  </si>
  <si>
    <t>　注２）２００５年の調査から経営耕地面積規模（販売農家）の区分が一部変更された。</t>
  </si>
  <si>
    <t>資料：県統計調査課「大分県の農林業　2005年農林業センサス結果報告書」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</si>
</sst>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  <numFmt numFmtId="216" formatCode="0_);[Red]\(0\)"/>
  </numFmts>
  <fonts count="8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41" fontId="0" fillId="0" borderId="0" xfId="21" applyNumberFormat="1" applyFont="1" applyAlignment="1" applyProtection="1">
      <alignment horizontal="centerContinuous"/>
      <protection/>
    </xf>
    <xf numFmtId="41" fontId="4" fillId="0" borderId="0" xfId="21" applyNumberFormat="1" applyFont="1" applyAlignment="1">
      <alignment horizontal="centerContinuous"/>
      <protection/>
    </xf>
    <xf numFmtId="41" fontId="4" fillId="0" borderId="0" xfId="21" applyNumberFormat="1" applyFont="1">
      <alignment/>
      <protection/>
    </xf>
    <xf numFmtId="41" fontId="4" fillId="0" borderId="1" xfId="21" applyNumberFormat="1" applyFont="1" applyBorder="1" applyAlignment="1" applyProtection="1">
      <alignment horizontal="left"/>
      <protection/>
    </xf>
    <xf numFmtId="41" fontId="4" fillId="0" borderId="1" xfId="21" applyNumberFormat="1" applyFont="1" applyBorder="1">
      <alignment/>
      <protection/>
    </xf>
    <xf numFmtId="41" fontId="4" fillId="0" borderId="1" xfId="21" applyNumberFormat="1" applyFont="1" applyBorder="1" applyAlignment="1">
      <alignment/>
      <protection/>
    </xf>
    <xf numFmtId="41" fontId="0" fillId="0" borderId="0" xfId="21" applyNumberFormat="1" applyAlignment="1">
      <alignment vertical="center"/>
      <protection/>
    </xf>
    <xf numFmtId="41" fontId="6" fillId="0" borderId="2" xfId="21" applyNumberFormat="1" applyFont="1" applyBorder="1" applyAlignment="1" applyProtection="1">
      <alignment horizontal="center" vertical="center"/>
      <protection/>
    </xf>
    <xf numFmtId="41" fontId="6" fillId="0" borderId="3" xfId="21" applyNumberFormat="1" applyFont="1" applyBorder="1" applyAlignment="1" applyProtection="1">
      <alignment horizontal="centerContinuous" vertical="center"/>
      <protection/>
    </xf>
    <xf numFmtId="41" fontId="6" fillId="0" borderId="4" xfId="21" applyNumberFormat="1" applyFont="1" applyBorder="1" applyAlignment="1">
      <alignment horizontal="centerContinuous" vertical="center"/>
      <protection/>
    </xf>
    <xf numFmtId="41" fontId="4" fillId="0" borderId="4" xfId="21" applyNumberFormat="1" applyFont="1" applyBorder="1" applyAlignment="1">
      <alignment horizontal="centerContinuous" vertical="center"/>
      <protection/>
    </xf>
    <xf numFmtId="41" fontId="4" fillId="0" borderId="0" xfId="21" applyNumberFormat="1" applyFont="1" applyAlignment="1">
      <alignment vertical="center"/>
      <protection/>
    </xf>
    <xf numFmtId="41" fontId="6" fillId="0" borderId="0" xfId="21" applyNumberFormat="1" applyFont="1" applyBorder="1" applyAlignment="1" applyProtection="1">
      <alignment horizontal="center" vertical="center"/>
      <protection/>
    </xf>
    <xf numFmtId="204" fontId="6" fillId="0" borderId="2" xfId="21" applyNumberFormat="1" applyFont="1" applyBorder="1" applyAlignment="1" applyProtection="1">
      <alignment horizontal="center" vertical="center"/>
      <protection/>
    </xf>
    <xf numFmtId="41" fontId="6" fillId="0" borderId="2" xfId="21" applyNumberFormat="1" applyFont="1" applyBorder="1" applyAlignment="1" applyProtection="1" quotePrefix="1">
      <alignment horizontal="center" vertical="center"/>
      <protection/>
    </xf>
    <xf numFmtId="41" fontId="4" fillId="0" borderId="2" xfId="21" applyNumberFormat="1" applyFont="1" applyBorder="1" applyAlignment="1">
      <alignment vertical="center"/>
      <protection/>
    </xf>
    <xf numFmtId="41" fontId="6" fillId="0" borderId="4" xfId="21" applyNumberFormat="1" applyFont="1" applyBorder="1" applyAlignment="1" applyProtection="1">
      <alignment horizontal="center" vertical="center"/>
      <protection/>
    </xf>
    <xf numFmtId="41" fontId="6" fillId="0" borderId="3" xfId="21" applyNumberFormat="1" applyFont="1" applyBorder="1" applyAlignment="1" applyProtection="1">
      <alignment horizontal="center" vertical="center"/>
      <protection/>
    </xf>
    <xf numFmtId="41" fontId="4" fillId="0" borderId="3" xfId="21" applyNumberFormat="1" applyFont="1" applyBorder="1" applyAlignment="1">
      <alignment horizontal="center" vertical="center"/>
      <protection/>
    </xf>
    <xf numFmtId="41" fontId="4" fillId="0" borderId="0" xfId="21" applyNumberFormat="1" applyFont="1" applyBorder="1" applyAlignment="1" applyProtection="1">
      <alignment horizontal="center"/>
      <protection/>
    </xf>
    <xf numFmtId="41" fontId="4" fillId="0" borderId="2" xfId="21" applyNumberFormat="1" applyFont="1" applyBorder="1" applyProtection="1">
      <alignment/>
      <protection/>
    </xf>
    <xf numFmtId="41" fontId="4" fillId="0" borderId="0" xfId="21" applyNumberFormat="1" applyFont="1" applyBorder="1" applyProtection="1">
      <alignment/>
      <protection/>
    </xf>
    <xf numFmtId="41" fontId="4" fillId="0" borderId="0" xfId="21" applyNumberFormat="1" applyFont="1" applyBorder="1">
      <alignment/>
      <protection/>
    </xf>
    <xf numFmtId="41" fontId="4" fillId="0" borderId="0" xfId="21" applyNumberFormat="1" applyFont="1" applyBorder="1" applyAlignment="1" applyProtection="1" quotePrefix="1">
      <alignment horizontal="center"/>
      <protection/>
    </xf>
    <xf numFmtId="41" fontId="4" fillId="0" borderId="2" xfId="21" applyNumberFormat="1" applyFont="1" applyBorder="1">
      <alignment/>
      <protection/>
    </xf>
    <xf numFmtId="41" fontId="5" fillId="0" borderId="2" xfId="21" applyNumberFormat="1" applyFont="1" applyBorder="1" applyProtection="1">
      <alignment/>
      <protection/>
    </xf>
    <xf numFmtId="41" fontId="5" fillId="0" borderId="0" xfId="21" applyNumberFormat="1" applyFont="1" applyBorder="1" applyProtection="1">
      <alignment/>
      <protection/>
    </xf>
    <xf numFmtId="41" fontId="5" fillId="0" borderId="0" xfId="21" applyNumberFormat="1" applyFont="1">
      <alignment/>
      <protection/>
    </xf>
    <xf numFmtId="41" fontId="5" fillId="0" borderId="0" xfId="21" applyNumberFormat="1" applyFont="1" applyBorder="1" applyAlignment="1" applyProtection="1" quotePrefix="1">
      <alignment horizontal="center"/>
      <protection/>
    </xf>
    <xf numFmtId="41" fontId="5" fillId="0" borderId="0" xfId="21" applyNumberFormat="1" applyFont="1" applyBorder="1" applyAlignment="1" applyProtection="1">
      <alignment horizontal="center"/>
      <protection/>
    </xf>
    <xf numFmtId="41" fontId="4" fillId="0" borderId="5" xfId="21" applyNumberFormat="1" applyFont="1" applyBorder="1" applyAlignment="1" applyProtection="1">
      <alignment horizontal="center"/>
      <protection/>
    </xf>
    <xf numFmtId="41" fontId="4" fillId="0" borderId="6" xfId="21" applyNumberFormat="1" applyFont="1" applyBorder="1" applyProtection="1">
      <alignment/>
      <protection/>
    </xf>
    <xf numFmtId="41" fontId="4" fillId="0" borderId="5" xfId="21" applyNumberFormat="1" applyFont="1" applyBorder="1" applyProtection="1">
      <alignment/>
      <protection/>
    </xf>
    <xf numFmtId="41" fontId="5" fillId="0" borderId="0" xfId="21" applyNumberFormat="1" applyFont="1" applyBorder="1" applyAlignment="1" applyProtection="1">
      <alignment horizontal="left"/>
      <protection/>
    </xf>
    <xf numFmtId="41" fontId="5" fillId="0" borderId="2" xfId="21" applyNumberFormat="1" applyFont="1" applyBorder="1">
      <alignment/>
      <protection/>
    </xf>
    <xf numFmtId="41" fontId="5" fillId="0" borderId="0" xfId="21" applyNumberFormat="1" applyFont="1" applyBorder="1">
      <alignment/>
      <protection/>
    </xf>
    <xf numFmtId="41" fontId="4" fillId="0" borderId="6" xfId="21" applyNumberFormat="1" applyFont="1" applyBorder="1">
      <alignment/>
      <protection/>
    </xf>
    <xf numFmtId="41" fontId="4" fillId="0" borderId="5" xfId="21" applyNumberFormat="1" applyFont="1" applyBorder="1">
      <alignment/>
      <protection/>
    </xf>
    <xf numFmtId="41" fontId="4" fillId="0" borderId="4" xfId="21" applyNumberFormat="1" applyFont="1" applyBorder="1" applyAlignment="1" applyProtection="1">
      <alignment horizontal="center"/>
      <protection/>
    </xf>
    <xf numFmtId="41" fontId="4" fillId="0" borderId="3" xfId="21" applyNumberFormat="1" applyFont="1" applyBorder="1">
      <alignment/>
      <protection/>
    </xf>
    <xf numFmtId="41" fontId="4" fillId="0" borderId="4" xfId="21" applyNumberFormat="1" applyFont="1" applyBorder="1">
      <alignment/>
      <protection/>
    </xf>
    <xf numFmtId="41" fontId="0" fillId="0" borderId="0" xfId="21" applyNumberFormat="1">
      <alignment/>
      <protection/>
    </xf>
    <xf numFmtId="49" fontId="4" fillId="0" borderId="0" xfId="21" applyNumberFormat="1" applyFont="1" applyBorder="1" applyAlignment="1" applyProtection="1">
      <alignment/>
      <protection/>
    </xf>
    <xf numFmtId="176" fontId="4" fillId="0" borderId="0" xfId="21" applyNumberFormat="1" applyFont="1" applyBorder="1" applyAlignment="1">
      <alignment horizontal="center"/>
      <protection/>
    </xf>
    <xf numFmtId="49" fontId="7" fillId="0" borderId="0" xfId="21" applyNumberFormat="1" applyFont="1" applyBorder="1" applyAlignment="1" applyProtection="1">
      <alignment/>
      <protection/>
    </xf>
    <xf numFmtId="176" fontId="4" fillId="0" borderId="0" xfId="21" applyNumberFormat="1" applyFont="1" applyBorder="1">
      <alignment/>
      <protection/>
    </xf>
    <xf numFmtId="41" fontId="6" fillId="0" borderId="7" xfId="21" applyNumberFormat="1" applyFont="1" applyBorder="1" applyAlignment="1" applyProtection="1">
      <alignment horizontal="center" vertical="center"/>
      <protection/>
    </xf>
    <xf numFmtId="41" fontId="6" fillId="0" borderId="8" xfId="21" applyNumberFormat="1" applyFont="1" applyBorder="1" applyAlignment="1" applyProtection="1">
      <alignment horizontal="center" vertical="center"/>
      <protection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216" fontId="4" fillId="0" borderId="10" xfId="21" applyNumberFormat="1" applyFont="1" applyBorder="1" applyAlignment="1">
      <alignment horizontal="center"/>
      <protection/>
    </xf>
    <xf numFmtId="216" fontId="0" fillId="0" borderId="10" xfId="0" applyNumberFormat="1" applyBorder="1" applyAlignment="1">
      <alignment horizontal="center"/>
    </xf>
    <xf numFmtId="178" fontId="4" fillId="0" borderId="11" xfId="21" applyNumberFormat="1" applyFont="1" applyBorder="1" applyAlignment="1">
      <alignment horizontal="center"/>
      <protection/>
    </xf>
    <xf numFmtId="178" fontId="0" fillId="0" borderId="11" xfId="0" applyNumberFormat="1" applyBorder="1" applyAlignment="1">
      <alignment horizont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5-1農業(1)56-6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148"/>
  <sheetViews>
    <sheetView showGridLines="0" tabSelected="1" zoomScaleSheetLayoutView="75" workbookViewId="0" topLeftCell="A1">
      <selection activeCell="B2" sqref="B2"/>
    </sheetView>
  </sheetViews>
  <sheetFormatPr defaultColWidth="17" defaultRowHeight="12" customHeight="1"/>
  <cols>
    <col min="1" max="1" width="10.66015625" style="3" customWidth="1"/>
    <col min="2" max="2" width="7.41015625" style="3" bestFit="1" customWidth="1"/>
    <col min="3" max="3" width="6" style="3" customWidth="1"/>
    <col min="4" max="4" width="7.41015625" style="3" bestFit="1" customWidth="1"/>
    <col min="5" max="5" width="6.33203125" style="3" customWidth="1"/>
    <col min="6" max="6" width="7.41015625" style="3" customWidth="1"/>
    <col min="7" max="7" width="7.41015625" style="3" bestFit="1" customWidth="1"/>
    <col min="8" max="8" width="6.83203125" style="3" bestFit="1" customWidth="1"/>
    <col min="9" max="15" width="6" style="3" customWidth="1"/>
    <col min="16" max="16384" width="17" style="3" customWidth="1"/>
  </cols>
  <sheetData>
    <row r="1" spans="1:15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 customHeight="1" thickBot="1">
      <c r="A2" s="4" t="s">
        <v>1</v>
      </c>
      <c r="B2" s="5"/>
      <c r="C2" s="5"/>
      <c r="D2" s="5"/>
      <c r="E2" s="5"/>
      <c r="F2" s="6"/>
      <c r="G2" s="5"/>
      <c r="H2" s="5"/>
      <c r="I2" s="5"/>
      <c r="J2" s="5"/>
      <c r="K2" s="5"/>
      <c r="L2" s="6"/>
      <c r="M2" s="6"/>
      <c r="N2" s="6"/>
      <c r="O2" s="5"/>
    </row>
    <row r="3" spans="1:15" s="12" customFormat="1" ht="12" customHeight="1" thickTop="1">
      <c r="A3" s="7"/>
      <c r="B3" s="8"/>
      <c r="C3" s="9" t="s">
        <v>2</v>
      </c>
      <c r="D3" s="10"/>
      <c r="E3" s="9" t="s">
        <v>3</v>
      </c>
      <c r="F3" s="10"/>
      <c r="G3" s="11"/>
      <c r="H3" s="11"/>
      <c r="I3" s="11"/>
      <c r="J3" s="11"/>
      <c r="K3" s="11"/>
      <c r="L3" s="11"/>
      <c r="M3" s="11"/>
      <c r="N3" s="11"/>
      <c r="O3" s="11"/>
    </row>
    <row r="4" spans="1:15" s="12" customFormat="1" ht="12" customHeight="1">
      <c r="A4" s="13" t="s">
        <v>4</v>
      </c>
      <c r="B4" s="47" t="s">
        <v>5</v>
      </c>
      <c r="C4" s="8" t="s">
        <v>6</v>
      </c>
      <c r="D4" s="14" t="s">
        <v>7</v>
      </c>
      <c r="E4" s="48" t="s">
        <v>92</v>
      </c>
      <c r="F4" s="15" t="s">
        <v>8</v>
      </c>
      <c r="G4" s="15" t="s">
        <v>9</v>
      </c>
      <c r="H4" s="15" t="s">
        <v>10</v>
      </c>
      <c r="I4" s="15" t="s">
        <v>11</v>
      </c>
      <c r="J4" s="15" t="s">
        <v>93</v>
      </c>
      <c r="K4" s="15" t="s">
        <v>12</v>
      </c>
      <c r="L4" s="15" t="s">
        <v>97</v>
      </c>
      <c r="M4" s="15" t="s">
        <v>99</v>
      </c>
      <c r="N4" s="15" t="s">
        <v>101</v>
      </c>
      <c r="O4" s="15" t="s">
        <v>103</v>
      </c>
    </row>
    <row r="5" spans="1:15" s="12" customFormat="1" ht="12" customHeight="1">
      <c r="A5" s="13" t="s">
        <v>13</v>
      </c>
      <c r="B5" s="47"/>
      <c r="C5" s="8"/>
      <c r="D5" s="8"/>
      <c r="E5" s="49"/>
      <c r="F5" s="8"/>
      <c r="G5" s="16"/>
      <c r="H5" s="16"/>
      <c r="I5" s="16"/>
      <c r="J5" s="16"/>
      <c r="K5" s="16"/>
      <c r="L5" s="16"/>
      <c r="M5" s="16"/>
      <c r="N5" s="16"/>
      <c r="O5" s="16"/>
    </row>
    <row r="6" spans="1:15" s="12" customFormat="1" ht="12" customHeight="1">
      <c r="A6" s="17"/>
      <c r="B6" s="18"/>
      <c r="C6" s="18" t="s">
        <v>14</v>
      </c>
      <c r="D6" s="18" t="s">
        <v>15</v>
      </c>
      <c r="E6" s="50"/>
      <c r="F6" s="18" t="s">
        <v>16</v>
      </c>
      <c r="G6" s="18" t="s">
        <v>17</v>
      </c>
      <c r="H6" s="18" t="s">
        <v>18</v>
      </c>
      <c r="I6" s="18" t="s">
        <v>19</v>
      </c>
      <c r="J6" s="18" t="s">
        <v>94</v>
      </c>
      <c r="K6" s="18" t="s">
        <v>95</v>
      </c>
      <c r="L6" s="18" t="s">
        <v>98</v>
      </c>
      <c r="M6" s="18" t="s">
        <v>100</v>
      </c>
      <c r="N6" s="18" t="s">
        <v>102</v>
      </c>
      <c r="O6" s="19" t="s">
        <v>20</v>
      </c>
    </row>
    <row r="7" spans="1:15" ht="12" customHeight="1">
      <c r="A7" s="20" t="s">
        <v>89</v>
      </c>
      <c r="B7" s="21">
        <v>64445</v>
      </c>
      <c r="C7" s="22">
        <v>63</v>
      </c>
      <c r="D7" s="22">
        <v>16001</v>
      </c>
      <c r="E7" s="23">
        <v>166</v>
      </c>
      <c r="F7" s="3">
        <v>12766</v>
      </c>
      <c r="G7" s="3">
        <v>18977</v>
      </c>
      <c r="H7" s="3">
        <v>8127</v>
      </c>
      <c r="I7" s="3">
        <v>3509</v>
      </c>
      <c r="J7" s="3">
        <v>2522</v>
      </c>
      <c r="K7" s="3">
        <v>1202</v>
      </c>
      <c r="L7" s="51">
        <v>431</v>
      </c>
      <c r="M7" s="52"/>
      <c r="N7" s="52"/>
      <c r="O7" s="52"/>
    </row>
    <row r="8" spans="1:11" ht="12" customHeight="1">
      <c r="A8" s="24"/>
      <c r="B8" s="21"/>
      <c r="C8" s="22"/>
      <c r="D8" s="22"/>
      <c r="E8" s="23"/>
      <c r="J8" s="3" t="s">
        <v>96</v>
      </c>
      <c r="K8" s="3" t="s">
        <v>96</v>
      </c>
    </row>
    <row r="9" spans="1:15" ht="12" customHeight="1">
      <c r="A9" s="43" t="s">
        <v>90</v>
      </c>
      <c r="B9" s="21">
        <v>55130</v>
      </c>
      <c r="C9" s="22">
        <v>65</v>
      </c>
      <c r="D9" s="22">
        <v>14839</v>
      </c>
      <c r="E9" s="23">
        <v>153</v>
      </c>
      <c r="F9" s="3">
        <v>10547</v>
      </c>
      <c r="G9" s="3">
        <v>15881</v>
      </c>
      <c r="H9" s="3">
        <v>6537</v>
      </c>
      <c r="I9" s="3">
        <v>2824</v>
      </c>
      <c r="J9" s="3">
        <v>2084</v>
      </c>
      <c r="K9" s="3">
        <v>1186</v>
      </c>
      <c r="L9" s="53">
        <v>523</v>
      </c>
      <c r="M9" s="54"/>
      <c r="N9" s="54"/>
      <c r="O9" s="54"/>
    </row>
    <row r="10" spans="1:11" ht="12" customHeight="1">
      <c r="A10" s="44"/>
      <c r="B10" s="25"/>
      <c r="C10" s="23"/>
      <c r="D10" s="23"/>
      <c r="E10" s="23"/>
      <c r="J10" s="3" t="s">
        <v>96</v>
      </c>
      <c r="K10" s="3" t="s">
        <v>96</v>
      </c>
    </row>
    <row r="11" spans="1:15" s="28" customFormat="1" ht="12" customHeight="1">
      <c r="A11" s="45" t="s">
        <v>91</v>
      </c>
      <c r="B11" s="26">
        <f aca="true" t="shared" si="0" ref="B11:I11">B13+B14</f>
        <v>52550</v>
      </c>
      <c r="C11" s="27">
        <f t="shared" si="0"/>
        <v>22</v>
      </c>
      <c r="D11" s="27">
        <f t="shared" si="0"/>
        <v>17314</v>
      </c>
      <c r="E11" s="27">
        <f t="shared" si="0"/>
        <v>525</v>
      </c>
      <c r="F11" s="27">
        <f t="shared" si="0"/>
        <v>8908</v>
      </c>
      <c r="G11" s="27">
        <f t="shared" si="0"/>
        <v>13748</v>
      </c>
      <c r="H11" s="27">
        <f t="shared" si="0"/>
        <v>5673</v>
      </c>
      <c r="I11" s="27">
        <f t="shared" si="0"/>
        <v>2530</v>
      </c>
      <c r="J11" s="27">
        <f aca="true" t="shared" si="1" ref="J11:O11">J13+J14</f>
        <v>1974</v>
      </c>
      <c r="K11" s="27">
        <f t="shared" si="1"/>
        <v>1212</v>
      </c>
      <c r="L11" s="27">
        <f t="shared" si="1"/>
        <v>516</v>
      </c>
      <c r="M11" s="27">
        <f t="shared" si="1"/>
        <v>116</v>
      </c>
      <c r="N11" s="27">
        <f t="shared" si="1"/>
        <v>11</v>
      </c>
      <c r="O11" s="27">
        <f t="shared" si="1"/>
        <v>1</v>
      </c>
    </row>
    <row r="12" spans="1:15" s="28" customFormat="1" ht="12" customHeight="1">
      <c r="A12" s="29"/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s="28" customFormat="1" ht="12" customHeight="1">
      <c r="A13" s="30" t="s">
        <v>21</v>
      </c>
      <c r="B13" s="26">
        <f aca="true" t="shared" si="2" ref="B13:I13">SUM(B16:B26)</f>
        <v>23278</v>
      </c>
      <c r="C13" s="27">
        <f t="shared" si="2"/>
        <v>10</v>
      </c>
      <c r="D13" s="27">
        <f t="shared" si="2"/>
        <v>8511</v>
      </c>
      <c r="E13" s="27">
        <f t="shared" si="2"/>
        <v>223</v>
      </c>
      <c r="F13" s="27">
        <f t="shared" si="2"/>
        <v>4043</v>
      </c>
      <c r="G13" s="27">
        <f t="shared" si="2"/>
        <v>5558</v>
      </c>
      <c r="H13" s="27">
        <f t="shared" si="2"/>
        <v>2287</v>
      </c>
      <c r="I13" s="27">
        <f t="shared" si="2"/>
        <v>1010</v>
      </c>
      <c r="J13" s="27">
        <f aca="true" t="shared" si="3" ref="J13:O13">SUM(J16:J26)</f>
        <v>793</v>
      </c>
      <c r="K13" s="27">
        <f t="shared" si="3"/>
        <v>551</v>
      </c>
      <c r="L13" s="27">
        <f t="shared" si="3"/>
        <v>230</v>
      </c>
      <c r="M13" s="27">
        <f t="shared" si="3"/>
        <v>57</v>
      </c>
      <c r="N13" s="27">
        <f t="shared" si="3"/>
        <v>4</v>
      </c>
      <c r="O13" s="27">
        <f t="shared" si="3"/>
        <v>1</v>
      </c>
    </row>
    <row r="14" spans="1:15" s="28" customFormat="1" ht="12" customHeight="1">
      <c r="A14" s="30" t="s">
        <v>22</v>
      </c>
      <c r="B14" s="26">
        <f>B27+B31+B37+B40+B44+B53+B61+B65+B68+B74+B79</f>
        <v>29272</v>
      </c>
      <c r="C14" s="27">
        <f aca="true" t="shared" si="4" ref="C14:I14">C27+C31+C37+C40+C44+C53+C61+C65+C68+C74+C79</f>
        <v>12</v>
      </c>
      <c r="D14" s="27">
        <f t="shared" si="4"/>
        <v>8803</v>
      </c>
      <c r="E14" s="27">
        <f t="shared" si="4"/>
        <v>302</v>
      </c>
      <c r="F14" s="27">
        <f t="shared" si="4"/>
        <v>4865</v>
      </c>
      <c r="G14" s="27">
        <f t="shared" si="4"/>
        <v>8190</v>
      </c>
      <c r="H14" s="27">
        <f t="shared" si="4"/>
        <v>3386</v>
      </c>
      <c r="I14" s="27">
        <f t="shared" si="4"/>
        <v>1520</v>
      </c>
      <c r="J14" s="27">
        <f aca="true" t="shared" si="5" ref="J14:O14">J27+J31+J37+J40+J44+J53+J61+J65+J68+J74+J79</f>
        <v>1181</v>
      </c>
      <c r="K14" s="27">
        <f t="shared" si="5"/>
        <v>661</v>
      </c>
      <c r="L14" s="27">
        <f t="shared" si="5"/>
        <v>286</v>
      </c>
      <c r="M14" s="27">
        <f t="shared" si="5"/>
        <v>59</v>
      </c>
      <c r="N14" s="27">
        <f t="shared" si="5"/>
        <v>7</v>
      </c>
      <c r="O14" s="27">
        <f t="shared" si="5"/>
        <v>0</v>
      </c>
    </row>
    <row r="15" spans="1:15" ht="12" customHeight="1">
      <c r="A15" s="23"/>
      <c r="B15" s="25"/>
      <c r="C15" s="23"/>
      <c r="D15" s="23"/>
      <c r="E15" s="23"/>
      <c r="F15" s="23"/>
      <c r="G15" s="23"/>
      <c r="H15" s="23"/>
      <c r="I15" s="23"/>
      <c r="J15" s="23" t="s">
        <v>96</v>
      </c>
      <c r="K15" s="23" t="s">
        <v>96</v>
      </c>
      <c r="L15" s="23" t="s">
        <v>96</v>
      </c>
      <c r="M15" s="23" t="s">
        <v>96</v>
      </c>
      <c r="N15" s="23" t="s">
        <v>96</v>
      </c>
      <c r="O15" s="23" t="s">
        <v>96</v>
      </c>
    </row>
    <row r="16" spans="1:15" ht="12" customHeight="1">
      <c r="A16" s="20" t="s">
        <v>23</v>
      </c>
      <c r="B16" s="21">
        <f>SUM(C16:O16)</f>
        <v>5617</v>
      </c>
      <c r="C16" s="22">
        <v>0</v>
      </c>
      <c r="D16" s="22">
        <v>2691</v>
      </c>
      <c r="E16" s="22">
        <v>30</v>
      </c>
      <c r="F16" s="22">
        <v>1067</v>
      </c>
      <c r="G16" s="22">
        <v>1244</v>
      </c>
      <c r="H16" s="22">
        <v>348</v>
      </c>
      <c r="I16" s="22">
        <v>108</v>
      </c>
      <c r="J16" s="22">
        <v>82</v>
      </c>
      <c r="K16" s="22">
        <v>35</v>
      </c>
      <c r="L16" s="22">
        <v>10</v>
      </c>
      <c r="M16" s="22">
        <v>2</v>
      </c>
      <c r="N16" s="22">
        <v>0</v>
      </c>
      <c r="O16" s="22">
        <v>0</v>
      </c>
    </row>
    <row r="17" spans="1:15" ht="12" customHeight="1">
      <c r="A17" s="20" t="s">
        <v>24</v>
      </c>
      <c r="B17" s="21">
        <f aca="true" t="shared" si="6" ref="B17:B26">SUM(C17:O17)</f>
        <v>523</v>
      </c>
      <c r="C17" s="22">
        <v>0</v>
      </c>
      <c r="D17" s="22">
        <v>234</v>
      </c>
      <c r="E17" s="22">
        <v>17</v>
      </c>
      <c r="F17" s="22">
        <v>107</v>
      </c>
      <c r="G17" s="22">
        <v>119</v>
      </c>
      <c r="H17" s="22">
        <v>24</v>
      </c>
      <c r="I17" s="22">
        <v>14</v>
      </c>
      <c r="J17" s="22">
        <v>4</v>
      </c>
      <c r="K17" s="22">
        <v>3</v>
      </c>
      <c r="L17" s="22">
        <v>1</v>
      </c>
      <c r="M17" s="22">
        <v>0</v>
      </c>
      <c r="N17" s="22">
        <v>0</v>
      </c>
      <c r="O17" s="22">
        <v>0</v>
      </c>
    </row>
    <row r="18" spans="1:15" ht="12" customHeight="1">
      <c r="A18" s="20" t="s">
        <v>25</v>
      </c>
      <c r="B18" s="21">
        <f t="shared" si="6"/>
        <v>1941</v>
      </c>
      <c r="C18" s="22">
        <v>0</v>
      </c>
      <c r="D18" s="22">
        <v>746</v>
      </c>
      <c r="E18" s="22">
        <v>1</v>
      </c>
      <c r="F18" s="22">
        <v>342</v>
      </c>
      <c r="G18" s="22">
        <v>504</v>
      </c>
      <c r="H18" s="22">
        <v>191</v>
      </c>
      <c r="I18" s="22">
        <v>70</v>
      </c>
      <c r="J18" s="22">
        <v>43</v>
      </c>
      <c r="K18" s="22">
        <v>25</v>
      </c>
      <c r="L18" s="22">
        <v>19</v>
      </c>
      <c r="M18" s="22">
        <v>0</v>
      </c>
      <c r="N18" s="22">
        <v>0</v>
      </c>
      <c r="O18" s="22">
        <v>0</v>
      </c>
    </row>
    <row r="19" spans="1:15" ht="12" customHeight="1">
      <c r="A19" s="20" t="s">
        <v>26</v>
      </c>
      <c r="B19" s="21">
        <f t="shared" si="6"/>
        <v>2869</v>
      </c>
      <c r="C19" s="22">
        <v>1</v>
      </c>
      <c r="D19" s="22">
        <v>1402</v>
      </c>
      <c r="E19" s="22">
        <v>37</v>
      </c>
      <c r="F19" s="22">
        <v>651</v>
      </c>
      <c r="G19" s="22">
        <v>455</v>
      </c>
      <c r="H19" s="22">
        <v>116</v>
      </c>
      <c r="I19" s="22">
        <v>68</v>
      </c>
      <c r="J19" s="22">
        <v>81</v>
      </c>
      <c r="K19" s="22">
        <v>46</v>
      </c>
      <c r="L19" s="22">
        <v>9</v>
      </c>
      <c r="M19" s="22">
        <v>2</v>
      </c>
      <c r="N19" s="22">
        <v>1</v>
      </c>
      <c r="O19" s="22">
        <v>0</v>
      </c>
    </row>
    <row r="20" spans="1:15" ht="12" customHeight="1">
      <c r="A20" s="20" t="s">
        <v>27</v>
      </c>
      <c r="B20" s="21">
        <f t="shared" si="6"/>
        <v>1105</v>
      </c>
      <c r="C20" s="22">
        <v>0</v>
      </c>
      <c r="D20" s="22">
        <v>444</v>
      </c>
      <c r="E20" s="22">
        <v>14</v>
      </c>
      <c r="F20" s="22">
        <v>215</v>
      </c>
      <c r="G20" s="22">
        <v>284</v>
      </c>
      <c r="H20" s="22">
        <v>86</v>
      </c>
      <c r="I20" s="22">
        <v>28</v>
      </c>
      <c r="J20" s="22">
        <v>19</v>
      </c>
      <c r="K20" s="22">
        <v>8</v>
      </c>
      <c r="L20" s="22">
        <v>5</v>
      </c>
      <c r="M20" s="22">
        <v>2</v>
      </c>
      <c r="N20" s="22">
        <v>0</v>
      </c>
      <c r="O20" s="22">
        <v>0</v>
      </c>
    </row>
    <row r="21" spans="1:15" ht="12" customHeight="1">
      <c r="A21" s="20" t="s">
        <v>28</v>
      </c>
      <c r="B21" s="21">
        <f t="shared" si="6"/>
        <v>2278</v>
      </c>
      <c r="C21" s="22">
        <v>3</v>
      </c>
      <c r="D21" s="22">
        <v>752</v>
      </c>
      <c r="E21" s="22">
        <v>47</v>
      </c>
      <c r="F21" s="22">
        <v>442</v>
      </c>
      <c r="G21" s="22">
        <v>583</v>
      </c>
      <c r="H21" s="22">
        <v>220</v>
      </c>
      <c r="I21" s="22">
        <v>85</v>
      </c>
      <c r="J21" s="22">
        <v>69</v>
      </c>
      <c r="K21" s="22">
        <v>59</v>
      </c>
      <c r="L21" s="22">
        <v>17</v>
      </c>
      <c r="M21" s="22">
        <v>1</v>
      </c>
      <c r="N21" s="22">
        <v>0</v>
      </c>
      <c r="O21" s="22">
        <v>0</v>
      </c>
    </row>
    <row r="22" spans="1:15" ht="12" customHeight="1">
      <c r="A22" s="20" t="s">
        <v>29</v>
      </c>
      <c r="B22" s="21">
        <f t="shared" si="6"/>
        <v>413</v>
      </c>
      <c r="C22" s="22">
        <v>0</v>
      </c>
      <c r="D22" s="22">
        <v>173</v>
      </c>
      <c r="E22" s="22">
        <v>18</v>
      </c>
      <c r="F22" s="22">
        <v>99</v>
      </c>
      <c r="G22" s="22">
        <v>82</v>
      </c>
      <c r="H22" s="22">
        <v>23</v>
      </c>
      <c r="I22" s="22">
        <v>11</v>
      </c>
      <c r="J22" s="22">
        <v>5</v>
      </c>
      <c r="K22" s="22">
        <v>1</v>
      </c>
      <c r="L22" s="22">
        <v>1</v>
      </c>
      <c r="M22" s="22">
        <v>0</v>
      </c>
      <c r="N22" s="22">
        <v>0</v>
      </c>
      <c r="O22" s="22">
        <v>0</v>
      </c>
    </row>
    <row r="23" spans="1:15" ht="12" customHeight="1">
      <c r="A23" s="20" t="s">
        <v>30</v>
      </c>
      <c r="B23" s="21">
        <f t="shared" si="6"/>
        <v>2026</v>
      </c>
      <c r="C23" s="22">
        <v>2</v>
      </c>
      <c r="D23" s="22">
        <v>480</v>
      </c>
      <c r="E23" s="22">
        <v>17</v>
      </c>
      <c r="F23" s="22">
        <v>288</v>
      </c>
      <c r="G23" s="22">
        <v>557</v>
      </c>
      <c r="H23" s="22">
        <v>312</v>
      </c>
      <c r="I23" s="22">
        <v>135</v>
      </c>
      <c r="J23" s="22">
        <v>112</v>
      </c>
      <c r="K23" s="22">
        <v>86</v>
      </c>
      <c r="L23" s="22">
        <v>27</v>
      </c>
      <c r="M23" s="22">
        <v>7</v>
      </c>
      <c r="N23" s="22">
        <v>2</v>
      </c>
      <c r="O23" s="22">
        <v>1</v>
      </c>
    </row>
    <row r="24" spans="1:15" ht="12" customHeight="1">
      <c r="A24" s="20" t="s">
        <v>31</v>
      </c>
      <c r="B24" s="21">
        <f t="shared" si="6"/>
        <v>1566</v>
      </c>
      <c r="C24" s="22">
        <v>0</v>
      </c>
      <c r="D24" s="22">
        <v>455</v>
      </c>
      <c r="E24" s="22">
        <v>5</v>
      </c>
      <c r="F24" s="22">
        <v>206</v>
      </c>
      <c r="G24" s="22">
        <v>409</v>
      </c>
      <c r="H24" s="22">
        <v>172</v>
      </c>
      <c r="I24" s="22">
        <v>103</v>
      </c>
      <c r="J24" s="22">
        <v>99</v>
      </c>
      <c r="K24" s="22">
        <v>77</v>
      </c>
      <c r="L24" s="22">
        <v>32</v>
      </c>
      <c r="M24" s="22">
        <v>8</v>
      </c>
      <c r="N24" s="22">
        <v>0</v>
      </c>
      <c r="O24" s="22">
        <v>0</v>
      </c>
    </row>
    <row r="25" spans="1:15" ht="12" customHeight="1">
      <c r="A25" s="20" t="s">
        <v>32</v>
      </c>
      <c r="B25" s="21">
        <f t="shared" si="6"/>
        <v>1473</v>
      </c>
      <c r="C25" s="22">
        <v>1</v>
      </c>
      <c r="D25" s="22">
        <v>410</v>
      </c>
      <c r="E25" s="22">
        <v>24</v>
      </c>
      <c r="F25" s="22">
        <v>244</v>
      </c>
      <c r="G25" s="22">
        <v>418</v>
      </c>
      <c r="H25" s="22">
        <v>202</v>
      </c>
      <c r="I25" s="22">
        <v>88</v>
      </c>
      <c r="J25" s="22">
        <v>48</v>
      </c>
      <c r="K25" s="22">
        <v>30</v>
      </c>
      <c r="L25" s="22">
        <v>8</v>
      </c>
      <c r="M25" s="22">
        <v>0</v>
      </c>
      <c r="N25" s="22">
        <v>0</v>
      </c>
      <c r="O25" s="22">
        <v>0</v>
      </c>
    </row>
    <row r="26" spans="1:15" ht="12" customHeight="1">
      <c r="A26" s="31" t="s">
        <v>33</v>
      </c>
      <c r="B26" s="32">
        <f t="shared" si="6"/>
        <v>3467</v>
      </c>
      <c r="C26" s="33">
        <v>3</v>
      </c>
      <c r="D26" s="33">
        <v>724</v>
      </c>
      <c r="E26" s="33">
        <v>13</v>
      </c>
      <c r="F26" s="33">
        <v>382</v>
      </c>
      <c r="G26" s="33">
        <v>903</v>
      </c>
      <c r="H26" s="33">
        <v>593</v>
      </c>
      <c r="I26" s="33">
        <v>300</v>
      </c>
      <c r="J26" s="33">
        <v>231</v>
      </c>
      <c r="K26" s="33">
        <v>181</v>
      </c>
      <c r="L26" s="33">
        <v>101</v>
      </c>
      <c r="M26" s="33">
        <v>35</v>
      </c>
      <c r="N26" s="33">
        <v>1</v>
      </c>
      <c r="O26" s="33">
        <v>0</v>
      </c>
    </row>
    <row r="27" spans="1:15" s="28" customFormat="1" ht="12" customHeight="1">
      <c r="A27" s="34" t="s">
        <v>34</v>
      </c>
      <c r="B27" s="26">
        <f aca="true" t="shared" si="7" ref="B27:K27">SUM(B28:B30)</f>
        <v>1246</v>
      </c>
      <c r="C27" s="27">
        <f t="shared" si="7"/>
        <v>1</v>
      </c>
      <c r="D27" s="27">
        <f t="shared" si="7"/>
        <v>455</v>
      </c>
      <c r="E27" s="27">
        <f t="shared" si="7"/>
        <v>12</v>
      </c>
      <c r="F27" s="27">
        <f t="shared" si="7"/>
        <v>206</v>
      </c>
      <c r="G27" s="27">
        <f t="shared" si="7"/>
        <v>322</v>
      </c>
      <c r="H27" s="27">
        <f t="shared" si="7"/>
        <v>106</v>
      </c>
      <c r="I27" s="27">
        <f t="shared" si="7"/>
        <v>40</v>
      </c>
      <c r="J27" s="27">
        <f t="shared" si="7"/>
        <v>48</v>
      </c>
      <c r="K27" s="27">
        <f t="shared" si="7"/>
        <v>39</v>
      </c>
      <c r="L27" s="27">
        <f>SUM(L28:L30)</f>
        <v>14</v>
      </c>
      <c r="M27" s="27">
        <f>SUM(M28:M30)</f>
        <v>2</v>
      </c>
      <c r="N27" s="27">
        <f>SUM(N28:N30)</f>
        <v>1</v>
      </c>
      <c r="O27" s="27">
        <f>SUM(O28:O30)</f>
        <v>0</v>
      </c>
    </row>
    <row r="28" spans="1:15" ht="12" customHeight="1">
      <c r="A28" s="20" t="s">
        <v>35</v>
      </c>
      <c r="B28" s="21">
        <f>SUM(C28:O28)</f>
        <v>364</v>
      </c>
      <c r="C28" s="22">
        <v>0</v>
      </c>
      <c r="D28" s="22">
        <v>117</v>
      </c>
      <c r="E28" s="22">
        <v>1</v>
      </c>
      <c r="F28" s="22">
        <v>52</v>
      </c>
      <c r="G28" s="22">
        <v>124</v>
      </c>
      <c r="H28" s="22">
        <v>36</v>
      </c>
      <c r="I28" s="22">
        <v>13</v>
      </c>
      <c r="J28" s="22">
        <v>10</v>
      </c>
      <c r="K28" s="22">
        <v>7</v>
      </c>
      <c r="L28" s="22">
        <v>4</v>
      </c>
      <c r="M28" s="22">
        <v>0</v>
      </c>
      <c r="N28" s="22">
        <v>0</v>
      </c>
      <c r="O28" s="22">
        <v>0</v>
      </c>
    </row>
    <row r="29" spans="1:15" ht="12" customHeight="1">
      <c r="A29" s="20" t="s">
        <v>36</v>
      </c>
      <c r="B29" s="21">
        <f>SUM(C29:O29)</f>
        <v>467</v>
      </c>
      <c r="C29" s="22">
        <v>0</v>
      </c>
      <c r="D29" s="22">
        <v>151</v>
      </c>
      <c r="E29" s="22">
        <v>5</v>
      </c>
      <c r="F29" s="22">
        <v>85</v>
      </c>
      <c r="G29" s="22">
        <v>113</v>
      </c>
      <c r="H29" s="22">
        <v>43</v>
      </c>
      <c r="I29" s="22">
        <v>18</v>
      </c>
      <c r="J29" s="22">
        <v>22</v>
      </c>
      <c r="K29" s="22">
        <v>21</v>
      </c>
      <c r="L29" s="22">
        <v>7</v>
      </c>
      <c r="M29" s="22">
        <v>1</v>
      </c>
      <c r="N29" s="22">
        <v>1</v>
      </c>
      <c r="O29" s="22">
        <v>0</v>
      </c>
    </row>
    <row r="30" spans="1:15" ht="12" customHeight="1">
      <c r="A30" s="31" t="s">
        <v>37</v>
      </c>
      <c r="B30" s="32">
        <f>SUM(C30:O30)</f>
        <v>415</v>
      </c>
      <c r="C30" s="33">
        <v>1</v>
      </c>
      <c r="D30" s="33">
        <v>187</v>
      </c>
      <c r="E30" s="33">
        <v>6</v>
      </c>
      <c r="F30" s="33">
        <v>69</v>
      </c>
      <c r="G30" s="33">
        <v>85</v>
      </c>
      <c r="H30" s="33">
        <v>27</v>
      </c>
      <c r="I30" s="33">
        <v>9</v>
      </c>
      <c r="J30" s="33">
        <v>16</v>
      </c>
      <c r="K30" s="33">
        <v>11</v>
      </c>
      <c r="L30" s="33">
        <v>3</v>
      </c>
      <c r="M30" s="33">
        <v>1</v>
      </c>
      <c r="N30" s="33">
        <v>0</v>
      </c>
      <c r="O30" s="33">
        <v>0</v>
      </c>
    </row>
    <row r="31" spans="1:15" s="28" customFormat="1" ht="12" customHeight="1">
      <c r="A31" s="34" t="s">
        <v>38</v>
      </c>
      <c r="B31" s="26">
        <f aca="true" t="shared" si="8" ref="B31:K31">SUM(B32:B36)</f>
        <v>4035</v>
      </c>
      <c r="C31" s="27">
        <f t="shared" si="8"/>
        <v>3</v>
      </c>
      <c r="D31" s="27">
        <f t="shared" si="8"/>
        <v>1412</v>
      </c>
      <c r="E31" s="27">
        <f t="shared" si="8"/>
        <v>32</v>
      </c>
      <c r="F31" s="27">
        <f t="shared" si="8"/>
        <v>690</v>
      </c>
      <c r="G31" s="27">
        <f t="shared" si="8"/>
        <v>1142</v>
      </c>
      <c r="H31" s="27">
        <f t="shared" si="8"/>
        <v>333</v>
      </c>
      <c r="I31" s="27">
        <f t="shared" si="8"/>
        <v>172</v>
      </c>
      <c r="J31" s="27">
        <f t="shared" si="8"/>
        <v>149</v>
      </c>
      <c r="K31" s="27">
        <f t="shared" si="8"/>
        <v>65</v>
      </c>
      <c r="L31" s="27">
        <f>SUM(L32:L36)</f>
        <v>30</v>
      </c>
      <c r="M31" s="27">
        <f>SUM(M32:M36)</f>
        <v>7</v>
      </c>
      <c r="N31" s="27">
        <f>SUM(N32:N36)</f>
        <v>0</v>
      </c>
      <c r="O31" s="27">
        <f>SUM(O32:O36)</f>
        <v>0</v>
      </c>
    </row>
    <row r="32" spans="1:15" ht="12" customHeight="1">
      <c r="A32" s="20" t="s">
        <v>39</v>
      </c>
      <c r="B32" s="21">
        <f>SUM(C32:O32)</f>
        <v>784</v>
      </c>
      <c r="C32" s="22">
        <v>0</v>
      </c>
      <c r="D32" s="22">
        <v>337</v>
      </c>
      <c r="E32" s="22">
        <v>12</v>
      </c>
      <c r="F32" s="22">
        <v>137</v>
      </c>
      <c r="G32" s="22">
        <v>196</v>
      </c>
      <c r="H32" s="22">
        <v>49</v>
      </c>
      <c r="I32" s="22">
        <v>23</v>
      </c>
      <c r="J32" s="22">
        <v>19</v>
      </c>
      <c r="K32" s="22">
        <v>4</v>
      </c>
      <c r="L32" s="22">
        <v>5</v>
      </c>
      <c r="M32" s="22">
        <v>2</v>
      </c>
      <c r="N32" s="22">
        <v>0</v>
      </c>
      <c r="O32" s="22">
        <v>0</v>
      </c>
    </row>
    <row r="33" spans="1:15" ht="12" customHeight="1">
      <c r="A33" s="20" t="s">
        <v>40</v>
      </c>
      <c r="B33" s="21">
        <f>SUM(C33:O33)</f>
        <v>80</v>
      </c>
      <c r="C33" s="22">
        <v>0</v>
      </c>
      <c r="D33" s="22">
        <v>75</v>
      </c>
      <c r="E33" s="22">
        <v>0</v>
      </c>
      <c r="F33" s="22">
        <v>4</v>
      </c>
      <c r="G33" s="22">
        <v>0</v>
      </c>
      <c r="H33" s="22">
        <v>1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</row>
    <row r="34" spans="1:15" ht="12" customHeight="1">
      <c r="A34" s="20" t="s">
        <v>41</v>
      </c>
      <c r="B34" s="21">
        <f>SUM(C34:O34)</f>
        <v>1571</v>
      </c>
      <c r="C34" s="22">
        <v>0</v>
      </c>
      <c r="D34" s="22">
        <v>524</v>
      </c>
      <c r="E34" s="22">
        <v>6</v>
      </c>
      <c r="F34" s="22">
        <v>262</v>
      </c>
      <c r="G34" s="22">
        <v>447</v>
      </c>
      <c r="H34" s="22">
        <v>150</v>
      </c>
      <c r="I34" s="22">
        <v>71</v>
      </c>
      <c r="J34" s="22">
        <v>64</v>
      </c>
      <c r="K34" s="22">
        <v>34</v>
      </c>
      <c r="L34" s="22">
        <v>11</v>
      </c>
      <c r="M34" s="22">
        <v>2</v>
      </c>
      <c r="N34" s="22">
        <v>0</v>
      </c>
      <c r="O34" s="22">
        <v>0</v>
      </c>
    </row>
    <row r="35" spans="1:15" ht="12" customHeight="1">
      <c r="A35" s="20" t="s">
        <v>42</v>
      </c>
      <c r="B35" s="21">
        <f>SUM(C35:O35)</f>
        <v>571</v>
      </c>
      <c r="C35" s="22">
        <v>1</v>
      </c>
      <c r="D35" s="22">
        <v>179</v>
      </c>
      <c r="E35" s="22">
        <v>7</v>
      </c>
      <c r="F35" s="22">
        <v>114</v>
      </c>
      <c r="G35" s="22">
        <v>175</v>
      </c>
      <c r="H35" s="22">
        <v>36</v>
      </c>
      <c r="I35" s="22">
        <v>22</v>
      </c>
      <c r="J35" s="22">
        <v>23</v>
      </c>
      <c r="K35" s="22">
        <v>7</v>
      </c>
      <c r="L35" s="22">
        <v>7</v>
      </c>
      <c r="M35" s="22">
        <v>0</v>
      </c>
      <c r="N35" s="22">
        <v>0</v>
      </c>
      <c r="O35" s="22">
        <v>0</v>
      </c>
    </row>
    <row r="36" spans="1:15" ht="12" customHeight="1">
      <c r="A36" s="31" t="s">
        <v>43</v>
      </c>
      <c r="B36" s="32">
        <f>SUM(C36:O36)</f>
        <v>1029</v>
      </c>
      <c r="C36" s="33">
        <v>2</v>
      </c>
      <c r="D36" s="33">
        <v>297</v>
      </c>
      <c r="E36" s="33">
        <v>7</v>
      </c>
      <c r="F36" s="33">
        <v>173</v>
      </c>
      <c r="G36" s="33">
        <v>324</v>
      </c>
      <c r="H36" s="33">
        <v>97</v>
      </c>
      <c r="I36" s="33">
        <v>56</v>
      </c>
      <c r="J36" s="33">
        <v>43</v>
      </c>
      <c r="K36" s="33">
        <v>20</v>
      </c>
      <c r="L36" s="33">
        <v>7</v>
      </c>
      <c r="M36" s="33">
        <v>3</v>
      </c>
      <c r="N36" s="33">
        <v>0</v>
      </c>
      <c r="O36" s="33">
        <v>0</v>
      </c>
    </row>
    <row r="37" spans="1:15" s="28" customFormat="1" ht="12" customHeight="1">
      <c r="A37" s="34" t="s">
        <v>44</v>
      </c>
      <c r="B37" s="26">
        <f aca="true" t="shared" si="9" ref="B37:K37">SUM(B38:B39)</f>
        <v>2223</v>
      </c>
      <c r="C37" s="27">
        <f t="shared" si="9"/>
        <v>0</v>
      </c>
      <c r="D37" s="27">
        <f t="shared" si="9"/>
        <v>600</v>
      </c>
      <c r="E37" s="27">
        <f t="shared" si="9"/>
        <v>22</v>
      </c>
      <c r="F37" s="27">
        <f t="shared" si="9"/>
        <v>340</v>
      </c>
      <c r="G37" s="27">
        <f t="shared" si="9"/>
        <v>699</v>
      </c>
      <c r="H37" s="27">
        <f t="shared" si="9"/>
        <v>298</v>
      </c>
      <c r="I37" s="27">
        <f t="shared" si="9"/>
        <v>111</v>
      </c>
      <c r="J37" s="27">
        <f t="shared" si="9"/>
        <v>93</v>
      </c>
      <c r="K37" s="27">
        <f t="shared" si="9"/>
        <v>35</v>
      </c>
      <c r="L37" s="27">
        <f>SUM(L38:L39)</f>
        <v>22</v>
      </c>
      <c r="M37" s="27">
        <f>SUM(M38:M39)</f>
        <v>3</v>
      </c>
      <c r="N37" s="27">
        <f>SUM(N38:N39)</f>
        <v>0</v>
      </c>
      <c r="O37" s="27">
        <f>SUM(O38:O39)</f>
        <v>0</v>
      </c>
    </row>
    <row r="38" spans="1:15" ht="12" customHeight="1">
      <c r="A38" s="20" t="s">
        <v>45</v>
      </c>
      <c r="B38" s="21">
        <f>SUM(C38:O38)</f>
        <v>1085</v>
      </c>
      <c r="C38" s="22">
        <v>0</v>
      </c>
      <c r="D38" s="22">
        <v>416</v>
      </c>
      <c r="E38" s="22">
        <v>16</v>
      </c>
      <c r="F38" s="22">
        <v>191</v>
      </c>
      <c r="G38" s="22">
        <v>302</v>
      </c>
      <c r="H38" s="22">
        <v>97</v>
      </c>
      <c r="I38" s="22">
        <v>30</v>
      </c>
      <c r="J38" s="22">
        <v>16</v>
      </c>
      <c r="K38" s="22">
        <v>13</v>
      </c>
      <c r="L38" s="22">
        <v>2</v>
      </c>
      <c r="M38" s="22">
        <v>2</v>
      </c>
      <c r="N38" s="22">
        <v>0</v>
      </c>
      <c r="O38" s="22">
        <v>0</v>
      </c>
    </row>
    <row r="39" spans="1:15" ht="12" customHeight="1">
      <c r="A39" s="31" t="s">
        <v>46</v>
      </c>
      <c r="B39" s="32">
        <f>SUM(C39:O39)</f>
        <v>1138</v>
      </c>
      <c r="C39" s="33">
        <v>0</v>
      </c>
      <c r="D39" s="33">
        <v>184</v>
      </c>
      <c r="E39" s="33">
        <v>6</v>
      </c>
      <c r="F39" s="33">
        <v>149</v>
      </c>
      <c r="G39" s="33">
        <v>397</v>
      </c>
      <c r="H39" s="33">
        <v>201</v>
      </c>
      <c r="I39" s="33">
        <v>81</v>
      </c>
      <c r="J39" s="33">
        <v>77</v>
      </c>
      <c r="K39" s="33">
        <v>22</v>
      </c>
      <c r="L39" s="33">
        <v>20</v>
      </c>
      <c r="M39" s="33">
        <v>1</v>
      </c>
      <c r="N39" s="33">
        <v>0</v>
      </c>
      <c r="O39" s="33">
        <v>0</v>
      </c>
    </row>
    <row r="40" spans="1:15" s="28" customFormat="1" ht="12" customHeight="1">
      <c r="A40" s="34" t="s">
        <v>47</v>
      </c>
      <c r="B40" s="26">
        <f aca="true" t="shared" si="10" ref="B40:I40">SUM(B41:B43)</f>
        <v>2602</v>
      </c>
      <c r="C40" s="27">
        <f t="shared" si="10"/>
        <v>1</v>
      </c>
      <c r="D40" s="27">
        <f t="shared" si="10"/>
        <v>664</v>
      </c>
      <c r="E40" s="27">
        <f t="shared" si="10"/>
        <v>8</v>
      </c>
      <c r="F40" s="27">
        <f t="shared" si="10"/>
        <v>366</v>
      </c>
      <c r="G40" s="27">
        <f t="shared" si="10"/>
        <v>830</v>
      </c>
      <c r="H40" s="27">
        <f t="shared" si="10"/>
        <v>404</v>
      </c>
      <c r="I40" s="27">
        <f t="shared" si="10"/>
        <v>167</v>
      </c>
      <c r="J40" s="27">
        <f aca="true" t="shared" si="11" ref="J40:O40">SUM(J41:J43)</f>
        <v>92</v>
      </c>
      <c r="K40" s="27">
        <f t="shared" si="11"/>
        <v>51</v>
      </c>
      <c r="L40" s="27">
        <f t="shared" si="11"/>
        <v>13</v>
      </c>
      <c r="M40" s="27">
        <f t="shared" si="11"/>
        <v>5</v>
      </c>
      <c r="N40" s="27">
        <f t="shared" si="11"/>
        <v>1</v>
      </c>
      <c r="O40" s="27">
        <f t="shared" si="11"/>
        <v>0</v>
      </c>
    </row>
    <row r="41" spans="1:15" ht="12" customHeight="1">
      <c r="A41" s="20" t="s">
        <v>48</v>
      </c>
      <c r="B41" s="21">
        <f>SUM(C41:O41)</f>
        <v>812</v>
      </c>
      <c r="C41" s="22">
        <v>0</v>
      </c>
      <c r="D41" s="22">
        <v>192</v>
      </c>
      <c r="E41" s="22">
        <v>0</v>
      </c>
      <c r="F41" s="22">
        <v>118</v>
      </c>
      <c r="G41" s="22">
        <v>277</v>
      </c>
      <c r="H41" s="22">
        <v>122</v>
      </c>
      <c r="I41" s="22">
        <v>55</v>
      </c>
      <c r="J41" s="22">
        <v>32</v>
      </c>
      <c r="K41" s="22">
        <v>13</v>
      </c>
      <c r="L41" s="22">
        <v>2</v>
      </c>
      <c r="M41" s="22">
        <v>1</v>
      </c>
      <c r="N41" s="22">
        <v>0</v>
      </c>
      <c r="O41" s="22">
        <v>0</v>
      </c>
    </row>
    <row r="42" spans="1:15" ht="12" customHeight="1">
      <c r="A42" s="20" t="s">
        <v>49</v>
      </c>
      <c r="B42" s="21">
        <f>SUM(C42:O42)</f>
        <v>1218</v>
      </c>
      <c r="C42" s="22">
        <v>1</v>
      </c>
      <c r="D42" s="22">
        <v>264</v>
      </c>
      <c r="E42" s="22">
        <v>3</v>
      </c>
      <c r="F42" s="22">
        <v>165</v>
      </c>
      <c r="G42" s="22">
        <v>380</v>
      </c>
      <c r="H42" s="22">
        <v>223</v>
      </c>
      <c r="I42" s="22">
        <v>91</v>
      </c>
      <c r="J42" s="22">
        <v>50</v>
      </c>
      <c r="K42" s="22">
        <v>29</v>
      </c>
      <c r="L42" s="22">
        <v>11</v>
      </c>
      <c r="M42" s="22">
        <v>1</v>
      </c>
      <c r="N42" s="22">
        <v>0</v>
      </c>
      <c r="O42" s="22">
        <v>0</v>
      </c>
    </row>
    <row r="43" spans="1:15" ht="12" customHeight="1">
      <c r="A43" s="31" t="s">
        <v>50</v>
      </c>
      <c r="B43" s="32">
        <f>SUM(C43:O43)</f>
        <v>572</v>
      </c>
      <c r="C43" s="33">
        <v>0</v>
      </c>
      <c r="D43" s="33">
        <v>208</v>
      </c>
      <c r="E43" s="33">
        <v>5</v>
      </c>
      <c r="F43" s="33">
        <v>83</v>
      </c>
      <c r="G43" s="33">
        <v>173</v>
      </c>
      <c r="H43" s="33">
        <v>59</v>
      </c>
      <c r="I43" s="33">
        <v>21</v>
      </c>
      <c r="J43" s="33">
        <v>10</v>
      </c>
      <c r="K43" s="33">
        <v>9</v>
      </c>
      <c r="L43" s="33">
        <v>0</v>
      </c>
      <c r="M43" s="33">
        <v>3</v>
      </c>
      <c r="N43" s="33">
        <v>1</v>
      </c>
      <c r="O43" s="33">
        <v>0</v>
      </c>
    </row>
    <row r="44" spans="1:15" s="28" customFormat="1" ht="12" customHeight="1">
      <c r="A44" s="34" t="s">
        <v>51</v>
      </c>
      <c r="B44" s="35">
        <f aca="true" t="shared" si="12" ref="B44:K44">SUM(B45:B52)</f>
        <v>2028</v>
      </c>
      <c r="C44" s="36">
        <f t="shared" si="12"/>
        <v>1</v>
      </c>
      <c r="D44" s="36">
        <f t="shared" si="12"/>
        <v>981</v>
      </c>
      <c r="E44" s="36">
        <f t="shared" si="12"/>
        <v>50</v>
      </c>
      <c r="F44" s="36">
        <f t="shared" si="12"/>
        <v>438</v>
      </c>
      <c r="G44" s="36">
        <f t="shared" si="12"/>
        <v>381</v>
      </c>
      <c r="H44" s="36">
        <f t="shared" si="12"/>
        <v>109</v>
      </c>
      <c r="I44" s="36">
        <f t="shared" si="12"/>
        <v>35</v>
      </c>
      <c r="J44" s="36">
        <f t="shared" si="12"/>
        <v>19</v>
      </c>
      <c r="K44" s="36">
        <f t="shared" si="12"/>
        <v>12</v>
      </c>
      <c r="L44" s="36">
        <f>SUM(L45:L52)</f>
        <v>2</v>
      </c>
      <c r="M44" s="36">
        <f>SUM(M45:M52)</f>
        <v>0</v>
      </c>
      <c r="N44" s="36">
        <f>SUM(N45:N52)</f>
        <v>0</v>
      </c>
      <c r="O44" s="36">
        <f>SUM(O45:O52)</f>
        <v>0</v>
      </c>
    </row>
    <row r="45" spans="1:15" ht="12" customHeight="1">
      <c r="A45" s="20" t="s">
        <v>52</v>
      </c>
      <c r="B45" s="25">
        <f aca="true" t="shared" si="13" ref="B45:B52">SUM(C45:O45)</f>
        <v>61</v>
      </c>
      <c r="C45" s="23">
        <v>0</v>
      </c>
      <c r="D45" s="23">
        <v>50</v>
      </c>
      <c r="E45" s="23">
        <v>2</v>
      </c>
      <c r="F45" s="23">
        <v>6</v>
      </c>
      <c r="G45" s="23">
        <v>2</v>
      </c>
      <c r="H45" s="23">
        <v>1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</row>
    <row r="46" spans="1:15" ht="12" customHeight="1">
      <c r="A46" s="20" t="s">
        <v>53</v>
      </c>
      <c r="B46" s="25">
        <f t="shared" si="13"/>
        <v>507</v>
      </c>
      <c r="C46" s="23">
        <v>0</v>
      </c>
      <c r="D46" s="23">
        <v>277</v>
      </c>
      <c r="E46" s="23">
        <v>5</v>
      </c>
      <c r="F46" s="23">
        <v>110</v>
      </c>
      <c r="G46" s="23">
        <v>81</v>
      </c>
      <c r="H46" s="23">
        <v>19</v>
      </c>
      <c r="I46" s="23">
        <v>8</v>
      </c>
      <c r="J46" s="23">
        <v>3</v>
      </c>
      <c r="K46" s="23">
        <v>4</v>
      </c>
      <c r="L46" s="23">
        <v>0</v>
      </c>
      <c r="M46" s="23">
        <v>0</v>
      </c>
      <c r="N46" s="23">
        <v>0</v>
      </c>
      <c r="O46" s="23">
        <v>0</v>
      </c>
    </row>
    <row r="47" spans="1:15" ht="12" customHeight="1">
      <c r="A47" s="20" t="s">
        <v>54</v>
      </c>
      <c r="B47" s="25">
        <f t="shared" si="13"/>
        <v>269</v>
      </c>
      <c r="C47" s="23">
        <v>0</v>
      </c>
      <c r="D47" s="23">
        <v>163</v>
      </c>
      <c r="E47" s="23">
        <v>12</v>
      </c>
      <c r="F47" s="23">
        <v>52</v>
      </c>
      <c r="G47" s="23">
        <v>31</v>
      </c>
      <c r="H47" s="23">
        <v>10</v>
      </c>
      <c r="I47" s="23">
        <v>1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</row>
    <row r="48" spans="1:15" ht="12" customHeight="1">
      <c r="A48" s="20" t="s">
        <v>55</v>
      </c>
      <c r="B48" s="25">
        <f t="shared" si="13"/>
        <v>462</v>
      </c>
      <c r="C48" s="23">
        <v>1</v>
      </c>
      <c r="D48" s="23">
        <v>144</v>
      </c>
      <c r="E48" s="23">
        <v>15</v>
      </c>
      <c r="F48" s="23">
        <v>124</v>
      </c>
      <c r="G48" s="23">
        <v>113</v>
      </c>
      <c r="H48" s="23">
        <v>35</v>
      </c>
      <c r="I48" s="23">
        <v>13</v>
      </c>
      <c r="J48" s="23">
        <v>9</v>
      </c>
      <c r="K48" s="23">
        <v>6</v>
      </c>
      <c r="L48" s="23">
        <v>2</v>
      </c>
      <c r="M48" s="23">
        <v>0</v>
      </c>
      <c r="N48" s="23">
        <v>0</v>
      </c>
      <c r="O48" s="23">
        <v>0</v>
      </c>
    </row>
    <row r="49" spans="1:15" ht="12" customHeight="1">
      <c r="A49" s="20" t="s">
        <v>56</v>
      </c>
      <c r="B49" s="25">
        <f t="shared" si="13"/>
        <v>347</v>
      </c>
      <c r="C49" s="23">
        <v>0</v>
      </c>
      <c r="D49" s="23">
        <v>123</v>
      </c>
      <c r="E49" s="23">
        <v>1</v>
      </c>
      <c r="F49" s="23">
        <v>84</v>
      </c>
      <c r="G49" s="23">
        <v>100</v>
      </c>
      <c r="H49" s="23">
        <v>25</v>
      </c>
      <c r="I49" s="23">
        <v>7</v>
      </c>
      <c r="J49" s="23">
        <v>6</v>
      </c>
      <c r="K49" s="23">
        <v>1</v>
      </c>
      <c r="L49" s="23">
        <v>0</v>
      </c>
      <c r="M49" s="23">
        <v>0</v>
      </c>
      <c r="N49" s="23">
        <v>0</v>
      </c>
      <c r="O49" s="23">
        <v>0</v>
      </c>
    </row>
    <row r="50" spans="1:15" ht="12" customHeight="1">
      <c r="A50" s="20" t="s">
        <v>57</v>
      </c>
      <c r="B50" s="25">
        <f t="shared" si="13"/>
        <v>52</v>
      </c>
      <c r="C50" s="23">
        <v>0</v>
      </c>
      <c r="D50" s="23">
        <v>33</v>
      </c>
      <c r="E50" s="23">
        <v>1</v>
      </c>
      <c r="F50" s="23">
        <v>8</v>
      </c>
      <c r="G50" s="23">
        <v>7</v>
      </c>
      <c r="H50" s="23">
        <v>2</v>
      </c>
      <c r="I50" s="23">
        <v>0</v>
      </c>
      <c r="J50" s="23">
        <v>0</v>
      </c>
      <c r="K50" s="23">
        <v>1</v>
      </c>
      <c r="L50" s="23">
        <v>0</v>
      </c>
      <c r="M50" s="23">
        <v>0</v>
      </c>
      <c r="N50" s="23">
        <v>0</v>
      </c>
      <c r="O50" s="23">
        <v>0</v>
      </c>
    </row>
    <row r="51" spans="1:15" ht="12" customHeight="1">
      <c r="A51" s="20" t="s">
        <v>58</v>
      </c>
      <c r="B51" s="25">
        <f t="shared" si="13"/>
        <v>117</v>
      </c>
      <c r="C51" s="23">
        <v>0</v>
      </c>
      <c r="D51" s="23">
        <v>76</v>
      </c>
      <c r="E51" s="23">
        <v>1</v>
      </c>
      <c r="F51" s="23">
        <v>23</v>
      </c>
      <c r="G51" s="23">
        <v>14</v>
      </c>
      <c r="H51" s="23">
        <v>3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</row>
    <row r="52" spans="1:15" ht="12" customHeight="1">
      <c r="A52" s="31" t="s">
        <v>59</v>
      </c>
      <c r="B52" s="37">
        <f t="shared" si="13"/>
        <v>213</v>
      </c>
      <c r="C52" s="38">
        <v>0</v>
      </c>
      <c r="D52" s="38">
        <v>115</v>
      </c>
      <c r="E52" s="38">
        <v>13</v>
      </c>
      <c r="F52" s="38">
        <v>31</v>
      </c>
      <c r="G52" s="38">
        <v>33</v>
      </c>
      <c r="H52" s="38">
        <v>14</v>
      </c>
      <c r="I52" s="38">
        <v>6</v>
      </c>
      <c r="J52" s="38">
        <v>1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</row>
    <row r="53" spans="1:15" s="28" customFormat="1" ht="12" customHeight="1">
      <c r="A53" s="34" t="s">
        <v>60</v>
      </c>
      <c r="B53" s="35">
        <f aca="true" t="shared" si="14" ref="B53:I53">SUM(B54:B60)</f>
        <v>4933</v>
      </c>
      <c r="C53" s="36">
        <f t="shared" si="14"/>
        <v>1</v>
      </c>
      <c r="D53" s="36">
        <f t="shared" si="14"/>
        <v>1230</v>
      </c>
      <c r="E53" s="36">
        <f t="shared" si="14"/>
        <v>42</v>
      </c>
      <c r="F53" s="36">
        <f t="shared" si="14"/>
        <v>681</v>
      </c>
      <c r="G53" s="36">
        <f t="shared" si="14"/>
        <v>1392</v>
      </c>
      <c r="H53" s="36">
        <f t="shared" si="14"/>
        <v>731</v>
      </c>
      <c r="I53" s="36">
        <f t="shared" si="14"/>
        <v>337</v>
      </c>
      <c r="J53" s="36">
        <f aca="true" t="shared" si="15" ref="J53:O53">SUM(J54:J60)</f>
        <v>273</v>
      </c>
      <c r="K53" s="36">
        <f t="shared" si="15"/>
        <v>168</v>
      </c>
      <c r="L53" s="36">
        <f t="shared" si="15"/>
        <v>65</v>
      </c>
      <c r="M53" s="36">
        <f t="shared" si="15"/>
        <v>13</v>
      </c>
      <c r="N53" s="36">
        <f t="shared" si="15"/>
        <v>0</v>
      </c>
      <c r="O53" s="36">
        <f t="shared" si="15"/>
        <v>0</v>
      </c>
    </row>
    <row r="54" spans="1:15" ht="12" customHeight="1">
      <c r="A54" s="20" t="s">
        <v>61</v>
      </c>
      <c r="B54" s="25">
        <f aca="true" t="shared" si="16" ref="B54:B60">SUM(C54:O54)</f>
        <v>1041</v>
      </c>
      <c r="C54" s="23">
        <v>0</v>
      </c>
      <c r="D54" s="23">
        <v>336</v>
      </c>
      <c r="E54" s="23">
        <v>15</v>
      </c>
      <c r="F54" s="23">
        <v>164</v>
      </c>
      <c r="G54" s="23">
        <v>267</v>
      </c>
      <c r="H54" s="23">
        <v>107</v>
      </c>
      <c r="I54" s="23">
        <v>51</v>
      </c>
      <c r="J54" s="23">
        <v>58</v>
      </c>
      <c r="K54" s="23">
        <v>30</v>
      </c>
      <c r="L54" s="23">
        <v>10</v>
      </c>
      <c r="M54" s="23">
        <v>3</v>
      </c>
      <c r="N54" s="23">
        <v>0</v>
      </c>
      <c r="O54" s="23">
        <v>0</v>
      </c>
    </row>
    <row r="55" spans="1:15" ht="12" customHeight="1">
      <c r="A55" s="20" t="s">
        <v>62</v>
      </c>
      <c r="B55" s="25">
        <f t="shared" si="16"/>
        <v>369</v>
      </c>
      <c r="C55" s="23">
        <v>1</v>
      </c>
      <c r="D55" s="23">
        <v>85</v>
      </c>
      <c r="E55" s="23">
        <v>8</v>
      </c>
      <c r="F55" s="23">
        <v>63</v>
      </c>
      <c r="G55" s="23">
        <v>100</v>
      </c>
      <c r="H55" s="23">
        <v>53</v>
      </c>
      <c r="I55" s="23">
        <v>27</v>
      </c>
      <c r="J55" s="23">
        <v>19</v>
      </c>
      <c r="K55" s="23">
        <v>8</v>
      </c>
      <c r="L55" s="23">
        <v>4</v>
      </c>
      <c r="M55" s="23">
        <v>1</v>
      </c>
      <c r="N55" s="23">
        <v>0</v>
      </c>
      <c r="O55" s="23">
        <v>0</v>
      </c>
    </row>
    <row r="56" spans="1:15" ht="12" customHeight="1">
      <c r="A56" s="20" t="s">
        <v>63</v>
      </c>
      <c r="B56" s="25">
        <f t="shared" si="16"/>
        <v>1128</v>
      </c>
      <c r="C56" s="23">
        <v>0</v>
      </c>
      <c r="D56" s="23">
        <v>208</v>
      </c>
      <c r="E56" s="23">
        <v>4</v>
      </c>
      <c r="F56" s="23">
        <v>126</v>
      </c>
      <c r="G56" s="23">
        <v>343</v>
      </c>
      <c r="H56" s="23">
        <v>215</v>
      </c>
      <c r="I56" s="23">
        <v>109</v>
      </c>
      <c r="J56" s="23">
        <v>84</v>
      </c>
      <c r="K56" s="23">
        <v>26</v>
      </c>
      <c r="L56" s="23">
        <v>13</v>
      </c>
      <c r="M56" s="23">
        <v>0</v>
      </c>
      <c r="N56" s="23">
        <v>0</v>
      </c>
      <c r="O56" s="23">
        <v>0</v>
      </c>
    </row>
    <row r="57" spans="1:15" ht="12" customHeight="1">
      <c r="A57" s="20" t="s">
        <v>64</v>
      </c>
      <c r="B57" s="25">
        <f t="shared" si="16"/>
        <v>595</v>
      </c>
      <c r="C57" s="23">
        <v>0</v>
      </c>
      <c r="D57" s="23">
        <v>135</v>
      </c>
      <c r="E57" s="23">
        <v>11</v>
      </c>
      <c r="F57" s="23">
        <v>84</v>
      </c>
      <c r="G57" s="23">
        <v>186</v>
      </c>
      <c r="H57" s="23">
        <v>90</v>
      </c>
      <c r="I57" s="23">
        <v>41</v>
      </c>
      <c r="J57" s="23">
        <v>14</v>
      </c>
      <c r="K57" s="23">
        <v>21</v>
      </c>
      <c r="L57" s="23">
        <v>11</v>
      </c>
      <c r="M57" s="23">
        <v>2</v>
      </c>
      <c r="N57" s="23">
        <v>0</v>
      </c>
      <c r="O57" s="23">
        <v>0</v>
      </c>
    </row>
    <row r="58" spans="1:15" ht="12" customHeight="1">
      <c r="A58" s="20" t="s">
        <v>65</v>
      </c>
      <c r="B58" s="25">
        <f t="shared" si="16"/>
        <v>964</v>
      </c>
      <c r="C58" s="23">
        <v>0</v>
      </c>
      <c r="D58" s="23">
        <v>238</v>
      </c>
      <c r="E58" s="23">
        <v>2</v>
      </c>
      <c r="F58" s="23">
        <v>123</v>
      </c>
      <c r="G58" s="23">
        <v>234</v>
      </c>
      <c r="H58" s="23">
        <v>144</v>
      </c>
      <c r="I58" s="23">
        <v>63</v>
      </c>
      <c r="J58" s="23">
        <v>70</v>
      </c>
      <c r="K58" s="23">
        <v>66</v>
      </c>
      <c r="L58" s="23">
        <v>20</v>
      </c>
      <c r="M58" s="23">
        <v>4</v>
      </c>
      <c r="N58" s="23">
        <v>0</v>
      </c>
      <c r="O58" s="23">
        <v>0</v>
      </c>
    </row>
    <row r="59" spans="1:15" ht="12" customHeight="1">
      <c r="A59" s="20" t="s">
        <v>66</v>
      </c>
      <c r="B59" s="25">
        <f t="shared" si="16"/>
        <v>390</v>
      </c>
      <c r="C59" s="23">
        <v>0</v>
      </c>
      <c r="D59" s="23">
        <v>104</v>
      </c>
      <c r="E59" s="23">
        <v>0</v>
      </c>
      <c r="F59" s="23">
        <v>44</v>
      </c>
      <c r="G59" s="23">
        <v>126</v>
      </c>
      <c r="H59" s="23">
        <v>61</v>
      </c>
      <c r="I59" s="23">
        <v>28</v>
      </c>
      <c r="J59" s="23">
        <v>13</v>
      </c>
      <c r="K59" s="23">
        <v>7</v>
      </c>
      <c r="L59" s="23">
        <v>4</v>
      </c>
      <c r="M59" s="23">
        <v>3</v>
      </c>
      <c r="N59" s="23">
        <v>0</v>
      </c>
      <c r="O59" s="23">
        <v>0</v>
      </c>
    </row>
    <row r="60" spans="1:15" ht="12" customHeight="1">
      <c r="A60" s="31" t="s">
        <v>67</v>
      </c>
      <c r="B60" s="37">
        <f t="shared" si="16"/>
        <v>446</v>
      </c>
      <c r="C60" s="38">
        <v>0</v>
      </c>
      <c r="D60" s="38">
        <v>124</v>
      </c>
      <c r="E60" s="38">
        <v>2</v>
      </c>
      <c r="F60" s="38">
        <v>77</v>
      </c>
      <c r="G60" s="38">
        <v>136</v>
      </c>
      <c r="H60" s="38">
        <v>61</v>
      </c>
      <c r="I60" s="38">
        <v>18</v>
      </c>
      <c r="J60" s="38">
        <v>15</v>
      </c>
      <c r="K60" s="38">
        <v>10</v>
      </c>
      <c r="L60" s="38">
        <v>3</v>
      </c>
      <c r="M60" s="38">
        <v>0</v>
      </c>
      <c r="N60" s="38">
        <v>0</v>
      </c>
      <c r="O60" s="38">
        <v>0</v>
      </c>
    </row>
    <row r="61" spans="1:15" s="28" customFormat="1" ht="12" customHeight="1">
      <c r="A61" s="34" t="s">
        <v>68</v>
      </c>
      <c r="B61" s="35">
        <f aca="true" t="shared" si="17" ref="B61:K61">SUM(B62:B64)</f>
        <v>1704</v>
      </c>
      <c r="C61" s="36">
        <f t="shared" si="17"/>
        <v>3</v>
      </c>
      <c r="D61" s="36">
        <f t="shared" si="17"/>
        <v>289</v>
      </c>
      <c r="E61" s="36">
        <f t="shared" si="17"/>
        <v>25</v>
      </c>
      <c r="F61" s="36">
        <f t="shared" si="17"/>
        <v>159</v>
      </c>
      <c r="G61" s="36">
        <f t="shared" si="17"/>
        <v>327</v>
      </c>
      <c r="H61" s="36">
        <f t="shared" si="17"/>
        <v>282</v>
      </c>
      <c r="I61" s="36">
        <f t="shared" si="17"/>
        <v>202</v>
      </c>
      <c r="J61" s="36">
        <f t="shared" si="17"/>
        <v>223</v>
      </c>
      <c r="K61" s="36">
        <f t="shared" si="17"/>
        <v>126</v>
      </c>
      <c r="L61" s="36">
        <f>SUM(L62:L64)</f>
        <v>60</v>
      </c>
      <c r="M61" s="36">
        <f>SUM(M62:M64)</f>
        <v>7</v>
      </c>
      <c r="N61" s="36">
        <f>SUM(N62:N64)</f>
        <v>1</v>
      </c>
      <c r="O61" s="36">
        <f>SUM(O62:O64)</f>
        <v>0</v>
      </c>
    </row>
    <row r="62" spans="1:15" ht="12" customHeight="1">
      <c r="A62" s="20" t="s">
        <v>69</v>
      </c>
      <c r="B62" s="25">
        <f>SUM(C62:O62)</f>
        <v>554</v>
      </c>
      <c r="C62" s="23">
        <v>3</v>
      </c>
      <c r="D62" s="23">
        <v>81</v>
      </c>
      <c r="E62" s="23">
        <v>3</v>
      </c>
      <c r="F62" s="23">
        <v>52</v>
      </c>
      <c r="G62" s="23">
        <v>104</v>
      </c>
      <c r="H62" s="23">
        <v>94</v>
      </c>
      <c r="I62" s="23">
        <v>73</v>
      </c>
      <c r="J62" s="23">
        <v>78</v>
      </c>
      <c r="K62" s="23">
        <v>40</v>
      </c>
      <c r="L62" s="23">
        <v>23</v>
      </c>
      <c r="M62" s="23">
        <v>3</v>
      </c>
      <c r="N62" s="23">
        <v>0</v>
      </c>
      <c r="O62" s="23">
        <v>0</v>
      </c>
    </row>
    <row r="63" spans="1:15" ht="12" customHeight="1">
      <c r="A63" s="20" t="s">
        <v>70</v>
      </c>
      <c r="B63" s="25">
        <f>SUM(C63:O63)</f>
        <v>691</v>
      </c>
      <c r="C63" s="23">
        <v>0</v>
      </c>
      <c r="D63" s="23">
        <v>130</v>
      </c>
      <c r="E63" s="23">
        <v>7</v>
      </c>
      <c r="F63" s="23">
        <v>61</v>
      </c>
      <c r="G63" s="23">
        <v>103</v>
      </c>
      <c r="H63" s="23">
        <v>111</v>
      </c>
      <c r="I63" s="23">
        <v>83</v>
      </c>
      <c r="J63" s="23">
        <v>103</v>
      </c>
      <c r="K63" s="23">
        <v>59</v>
      </c>
      <c r="L63" s="23">
        <v>29</v>
      </c>
      <c r="M63" s="23">
        <v>4</v>
      </c>
      <c r="N63" s="23">
        <v>1</v>
      </c>
      <c r="O63" s="23">
        <v>0</v>
      </c>
    </row>
    <row r="64" spans="1:15" ht="12" customHeight="1">
      <c r="A64" s="31" t="s">
        <v>71</v>
      </c>
      <c r="B64" s="37">
        <f>SUM(C64:O64)</f>
        <v>459</v>
      </c>
      <c r="C64" s="38">
        <v>0</v>
      </c>
      <c r="D64" s="38">
        <v>78</v>
      </c>
      <c r="E64" s="38">
        <v>15</v>
      </c>
      <c r="F64" s="38">
        <v>46</v>
      </c>
      <c r="G64" s="38">
        <v>120</v>
      </c>
      <c r="H64" s="38">
        <v>77</v>
      </c>
      <c r="I64" s="38">
        <v>46</v>
      </c>
      <c r="J64" s="38">
        <v>42</v>
      </c>
      <c r="K64" s="38">
        <v>27</v>
      </c>
      <c r="L64" s="38">
        <v>8</v>
      </c>
      <c r="M64" s="38">
        <v>0</v>
      </c>
      <c r="N64" s="38">
        <v>0</v>
      </c>
      <c r="O64" s="38">
        <v>0</v>
      </c>
    </row>
    <row r="65" spans="1:15" s="28" customFormat="1" ht="12" customHeight="1">
      <c r="A65" s="34" t="s">
        <v>72</v>
      </c>
      <c r="B65" s="35">
        <f aca="true" t="shared" si="18" ref="B65:K65">SUM(B66:B67)</f>
        <v>3469</v>
      </c>
      <c r="C65" s="36">
        <f t="shared" si="18"/>
        <v>0</v>
      </c>
      <c r="D65" s="36">
        <f t="shared" si="18"/>
        <v>916</v>
      </c>
      <c r="E65" s="36">
        <f t="shared" si="18"/>
        <v>23</v>
      </c>
      <c r="F65" s="36">
        <f t="shared" si="18"/>
        <v>548</v>
      </c>
      <c r="G65" s="36">
        <f t="shared" si="18"/>
        <v>1102</v>
      </c>
      <c r="H65" s="36">
        <f t="shared" si="18"/>
        <v>462</v>
      </c>
      <c r="I65" s="36">
        <f t="shared" si="18"/>
        <v>176</v>
      </c>
      <c r="J65" s="36">
        <f t="shared" si="18"/>
        <v>121</v>
      </c>
      <c r="K65" s="36">
        <f t="shared" si="18"/>
        <v>68</v>
      </c>
      <c r="L65" s="36">
        <f>SUM(L66:L67)</f>
        <v>36</v>
      </c>
      <c r="M65" s="36">
        <f>SUM(M66:M67)</f>
        <v>15</v>
      </c>
      <c r="N65" s="36">
        <f>SUM(N66:N67)</f>
        <v>2</v>
      </c>
      <c r="O65" s="36">
        <f>SUM(O66:O67)</f>
        <v>0</v>
      </c>
    </row>
    <row r="66" spans="1:15" ht="12" customHeight="1">
      <c r="A66" s="20" t="s">
        <v>73</v>
      </c>
      <c r="B66" s="25">
        <f>SUM(C66:O66)</f>
        <v>1527</v>
      </c>
      <c r="C66" s="23">
        <v>0</v>
      </c>
      <c r="D66" s="23">
        <v>392</v>
      </c>
      <c r="E66" s="23">
        <v>14</v>
      </c>
      <c r="F66" s="23">
        <v>254</v>
      </c>
      <c r="G66" s="23">
        <v>456</v>
      </c>
      <c r="H66" s="23">
        <v>188</v>
      </c>
      <c r="I66" s="23">
        <v>87</v>
      </c>
      <c r="J66" s="23">
        <v>65</v>
      </c>
      <c r="K66" s="23">
        <v>37</v>
      </c>
      <c r="L66" s="23">
        <v>24</v>
      </c>
      <c r="M66" s="23">
        <v>9</v>
      </c>
      <c r="N66" s="23">
        <v>1</v>
      </c>
      <c r="O66" s="23">
        <v>0</v>
      </c>
    </row>
    <row r="67" spans="1:15" ht="12" customHeight="1">
      <c r="A67" s="31" t="s">
        <v>74</v>
      </c>
      <c r="B67" s="37">
        <f>SUM(C67:O67)</f>
        <v>1942</v>
      </c>
      <c r="C67" s="38">
        <v>0</v>
      </c>
      <c r="D67" s="38">
        <v>524</v>
      </c>
      <c r="E67" s="38">
        <v>9</v>
      </c>
      <c r="F67" s="38">
        <v>294</v>
      </c>
      <c r="G67" s="38">
        <v>646</v>
      </c>
      <c r="H67" s="38">
        <v>274</v>
      </c>
      <c r="I67" s="38">
        <v>89</v>
      </c>
      <c r="J67" s="38">
        <v>56</v>
      </c>
      <c r="K67" s="38">
        <v>31</v>
      </c>
      <c r="L67" s="38">
        <v>12</v>
      </c>
      <c r="M67" s="38">
        <v>6</v>
      </c>
      <c r="N67" s="38">
        <v>1</v>
      </c>
      <c r="O67" s="38">
        <v>0</v>
      </c>
    </row>
    <row r="68" spans="1:15" s="28" customFormat="1" ht="12" customHeight="1">
      <c r="A68" s="34" t="s">
        <v>75</v>
      </c>
      <c r="B68" s="35">
        <f aca="true" t="shared" si="19" ref="B68:K68">SUM(B69:B73)</f>
        <v>2044</v>
      </c>
      <c r="C68" s="36">
        <f t="shared" si="19"/>
        <v>0</v>
      </c>
      <c r="D68" s="36">
        <f t="shared" si="19"/>
        <v>914</v>
      </c>
      <c r="E68" s="36">
        <f t="shared" si="19"/>
        <v>63</v>
      </c>
      <c r="F68" s="36">
        <f t="shared" si="19"/>
        <v>476</v>
      </c>
      <c r="G68" s="36">
        <f t="shared" si="19"/>
        <v>442</v>
      </c>
      <c r="H68" s="36">
        <f t="shared" si="19"/>
        <v>97</v>
      </c>
      <c r="I68" s="36">
        <f t="shared" si="19"/>
        <v>34</v>
      </c>
      <c r="J68" s="36">
        <f t="shared" si="19"/>
        <v>9</v>
      </c>
      <c r="K68" s="36">
        <f t="shared" si="19"/>
        <v>5</v>
      </c>
      <c r="L68" s="36">
        <f>SUM(L69:L73)</f>
        <v>4</v>
      </c>
      <c r="M68" s="36">
        <f>SUM(M69:M73)</f>
        <v>0</v>
      </c>
      <c r="N68" s="36">
        <f>SUM(N69:N73)</f>
        <v>0</v>
      </c>
      <c r="O68" s="36">
        <f>SUM(O69:O73)</f>
        <v>0</v>
      </c>
    </row>
    <row r="69" spans="1:15" ht="12" customHeight="1">
      <c r="A69" s="20" t="s">
        <v>76</v>
      </c>
      <c r="B69" s="25">
        <f>SUM(C69:O69)</f>
        <v>245</v>
      </c>
      <c r="C69" s="23">
        <v>0</v>
      </c>
      <c r="D69" s="23">
        <v>119</v>
      </c>
      <c r="E69" s="23">
        <v>5</v>
      </c>
      <c r="F69" s="23">
        <v>63</v>
      </c>
      <c r="G69" s="23">
        <v>52</v>
      </c>
      <c r="H69" s="23">
        <v>5</v>
      </c>
      <c r="I69" s="23">
        <v>1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</row>
    <row r="70" spans="1:15" ht="12" customHeight="1">
      <c r="A70" s="20" t="s">
        <v>77</v>
      </c>
      <c r="B70" s="25">
        <f>SUM(C70:O70)</f>
        <v>183</v>
      </c>
      <c r="C70" s="23">
        <v>0</v>
      </c>
      <c r="D70" s="23">
        <v>89</v>
      </c>
      <c r="E70" s="23">
        <v>8</v>
      </c>
      <c r="F70" s="23">
        <v>47</v>
      </c>
      <c r="G70" s="23">
        <v>33</v>
      </c>
      <c r="H70" s="23">
        <v>4</v>
      </c>
      <c r="I70" s="23">
        <v>0</v>
      </c>
      <c r="J70" s="23">
        <v>1</v>
      </c>
      <c r="K70" s="23">
        <v>1</v>
      </c>
      <c r="L70" s="23">
        <v>0</v>
      </c>
      <c r="M70" s="23">
        <v>0</v>
      </c>
      <c r="N70" s="23">
        <v>0</v>
      </c>
      <c r="O70" s="23">
        <v>0</v>
      </c>
    </row>
    <row r="71" spans="1:15" ht="12" customHeight="1">
      <c r="A71" s="20" t="s">
        <v>78</v>
      </c>
      <c r="B71" s="25">
        <f>SUM(C71:O71)</f>
        <v>178</v>
      </c>
      <c r="C71" s="23">
        <v>0</v>
      </c>
      <c r="D71" s="23">
        <v>77</v>
      </c>
      <c r="E71" s="23">
        <v>7</v>
      </c>
      <c r="F71" s="23">
        <v>45</v>
      </c>
      <c r="G71" s="23">
        <v>42</v>
      </c>
      <c r="H71" s="23">
        <v>4</v>
      </c>
      <c r="I71" s="23">
        <v>3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</row>
    <row r="72" spans="1:15" ht="12" customHeight="1">
      <c r="A72" s="20" t="s">
        <v>79</v>
      </c>
      <c r="B72" s="25">
        <f>SUM(C72:O72)</f>
        <v>490</v>
      </c>
      <c r="C72" s="23">
        <v>0</v>
      </c>
      <c r="D72" s="23">
        <v>195</v>
      </c>
      <c r="E72" s="23">
        <v>28</v>
      </c>
      <c r="F72" s="23">
        <v>106</v>
      </c>
      <c r="G72" s="23">
        <v>122</v>
      </c>
      <c r="H72" s="23">
        <v>30</v>
      </c>
      <c r="I72" s="23">
        <v>7</v>
      </c>
      <c r="J72" s="23">
        <v>1</v>
      </c>
      <c r="K72" s="23">
        <v>1</v>
      </c>
      <c r="L72" s="23">
        <v>0</v>
      </c>
      <c r="M72" s="23">
        <v>0</v>
      </c>
      <c r="N72" s="23">
        <v>0</v>
      </c>
      <c r="O72" s="23">
        <v>0</v>
      </c>
    </row>
    <row r="73" spans="1:15" ht="12" customHeight="1">
      <c r="A73" s="31" t="s">
        <v>80</v>
      </c>
      <c r="B73" s="37">
        <f>SUM(C73:O73)</f>
        <v>948</v>
      </c>
      <c r="C73" s="38">
        <v>0</v>
      </c>
      <c r="D73" s="38">
        <v>434</v>
      </c>
      <c r="E73" s="38">
        <v>15</v>
      </c>
      <c r="F73" s="38">
        <v>215</v>
      </c>
      <c r="G73" s="38">
        <v>193</v>
      </c>
      <c r="H73" s="38">
        <v>54</v>
      </c>
      <c r="I73" s="38">
        <v>23</v>
      </c>
      <c r="J73" s="38">
        <v>7</v>
      </c>
      <c r="K73" s="38">
        <v>3</v>
      </c>
      <c r="L73" s="38">
        <v>4</v>
      </c>
      <c r="M73" s="38">
        <v>0</v>
      </c>
      <c r="N73" s="38">
        <v>0</v>
      </c>
      <c r="O73" s="38">
        <v>0</v>
      </c>
    </row>
    <row r="74" spans="1:15" s="28" customFormat="1" ht="12" customHeight="1">
      <c r="A74" s="34" t="s">
        <v>81</v>
      </c>
      <c r="B74" s="35">
        <f aca="true" t="shared" si="20" ref="B74:K74">SUM(B75:B78)</f>
        <v>2823</v>
      </c>
      <c r="C74" s="36">
        <f t="shared" si="20"/>
        <v>1</v>
      </c>
      <c r="D74" s="36">
        <f t="shared" si="20"/>
        <v>945</v>
      </c>
      <c r="E74" s="36">
        <f t="shared" si="20"/>
        <v>18</v>
      </c>
      <c r="F74" s="36">
        <f t="shared" si="20"/>
        <v>636</v>
      </c>
      <c r="G74" s="36">
        <f t="shared" si="20"/>
        <v>838</v>
      </c>
      <c r="H74" s="36">
        <f t="shared" si="20"/>
        <v>211</v>
      </c>
      <c r="I74" s="36">
        <f t="shared" si="20"/>
        <v>70</v>
      </c>
      <c r="J74" s="36">
        <f t="shared" si="20"/>
        <v>50</v>
      </c>
      <c r="K74" s="36">
        <f t="shared" si="20"/>
        <v>41</v>
      </c>
      <c r="L74" s="36">
        <f>SUM(L75:L78)</f>
        <v>9</v>
      </c>
      <c r="M74" s="36">
        <f>SUM(M75:M78)</f>
        <v>2</v>
      </c>
      <c r="N74" s="36">
        <f>SUM(N75:N78)</f>
        <v>2</v>
      </c>
      <c r="O74" s="36">
        <f>SUM(O75:O78)</f>
        <v>0</v>
      </c>
    </row>
    <row r="75" spans="1:15" ht="12" customHeight="1">
      <c r="A75" s="20" t="s">
        <v>82</v>
      </c>
      <c r="B75" s="25">
        <f>SUM(C75:O75)</f>
        <v>739</v>
      </c>
      <c r="C75" s="23">
        <v>0</v>
      </c>
      <c r="D75" s="23">
        <v>147</v>
      </c>
      <c r="E75" s="23">
        <v>2</v>
      </c>
      <c r="F75" s="23">
        <v>109</v>
      </c>
      <c r="G75" s="23">
        <v>274</v>
      </c>
      <c r="H75" s="23">
        <v>106</v>
      </c>
      <c r="I75" s="23">
        <v>43</v>
      </c>
      <c r="J75" s="23">
        <v>35</v>
      </c>
      <c r="K75" s="23">
        <v>19</v>
      </c>
      <c r="L75" s="23">
        <v>3</v>
      </c>
      <c r="M75" s="23">
        <v>0</v>
      </c>
      <c r="N75" s="23">
        <v>1</v>
      </c>
      <c r="O75" s="23">
        <v>0</v>
      </c>
    </row>
    <row r="76" spans="1:15" ht="12" customHeight="1">
      <c r="A76" s="20" t="s">
        <v>83</v>
      </c>
      <c r="B76" s="25">
        <f>SUM(C76:O76)</f>
        <v>596</v>
      </c>
      <c r="C76" s="23">
        <v>0</v>
      </c>
      <c r="D76" s="23">
        <v>213</v>
      </c>
      <c r="E76" s="23">
        <v>2</v>
      </c>
      <c r="F76" s="23">
        <v>157</v>
      </c>
      <c r="G76" s="23">
        <v>171</v>
      </c>
      <c r="H76" s="23">
        <v>39</v>
      </c>
      <c r="I76" s="23">
        <v>6</v>
      </c>
      <c r="J76" s="23">
        <v>3</v>
      </c>
      <c r="K76" s="23">
        <v>4</v>
      </c>
      <c r="L76" s="23">
        <v>0</v>
      </c>
      <c r="M76" s="23">
        <v>1</v>
      </c>
      <c r="N76" s="23">
        <v>0</v>
      </c>
      <c r="O76" s="23">
        <v>0</v>
      </c>
    </row>
    <row r="77" spans="1:15" ht="12" customHeight="1">
      <c r="A77" s="20" t="s">
        <v>84</v>
      </c>
      <c r="B77" s="25">
        <f>SUM(C77:O77)</f>
        <v>903</v>
      </c>
      <c r="C77" s="23">
        <v>1</v>
      </c>
      <c r="D77" s="23">
        <v>334</v>
      </c>
      <c r="E77" s="23">
        <v>13</v>
      </c>
      <c r="F77" s="23">
        <v>240</v>
      </c>
      <c r="G77" s="23">
        <v>234</v>
      </c>
      <c r="H77" s="23">
        <v>35</v>
      </c>
      <c r="I77" s="23">
        <v>13</v>
      </c>
      <c r="J77" s="23">
        <v>9</v>
      </c>
      <c r="K77" s="23">
        <v>16</v>
      </c>
      <c r="L77" s="23">
        <v>6</v>
      </c>
      <c r="M77" s="23">
        <v>1</v>
      </c>
      <c r="N77" s="23">
        <v>1</v>
      </c>
      <c r="O77" s="23">
        <v>0</v>
      </c>
    </row>
    <row r="78" spans="1:15" ht="12" customHeight="1">
      <c r="A78" s="31" t="s">
        <v>85</v>
      </c>
      <c r="B78" s="37">
        <f>SUM(C78:O78)</f>
        <v>585</v>
      </c>
      <c r="C78" s="38">
        <v>0</v>
      </c>
      <c r="D78" s="38">
        <v>251</v>
      </c>
      <c r="E78" s="38">
        <v>1</v>
      </c>
      <c r="F78" s="38">
        <v>130</v>
      </c>
      <c r="G78" s="38">
        <v>159</v>
      </c>
      <c r="H78" s="38">
        <v>31</v>
      </c>
      <c r="I78" s="38">
        <v>8</v>
      </c>
      <c r="J78" s="38">
        <v>3</v>
      </c>
      <c r="K78" s="38">
        <v>2</v>
      </c>
      <c r="L78" s="38">
        <v>0</v>
      </c>
      <c r="M78" s="38">
        <v>0</v>
      </c>
      <c r="N78" s="38">
        <v>0</v>
      </c>
      <c r="O78" s="38">
        <v>0</v>
      </c>
    </row>
    <row r="79" spans="1:15" s="28" customFormat="1" ht="12" customHeight="1">
      <c r="A79" s="34" t="s">
        <v>86</v>
      </c>
      <c r="B79" s="35">
        <f aca="true" t="shared" si="21" ref="B79:K79">SUM(B80:B81)</f>
        <v>2165</v>
      </c>
      <c r="C79" s="36">
        <f t="shared" si="21"/>
        <v>1</v>
      </c>
      <c r="D79" s="36">
        <f t="shared" si="21"/>
        <v>397</v>
      </c>
      <c r="E79" s="36">
        <f t="shared" si="21"/>
        <v>7</v>
      </c>
      <c r="F79" s="36">
        <f t="shared" si="21"/>
        <v>325</v>
      </c>
      <c r="G79" s="36">
        <f t="shared" si="21"/>
        <v>715</v>
      </c>
      <c r="H79" s="36">
        <f t="shared" si="21"/>
        <v>353</v>
      </c>
      <c r="I79" s="36">
        <f t="shared" si="21"/>
        <v>176</v>
      </c>
      <c r="J79" s="36">
        <f t="shared" si="21"/>
        <v>104</v>
      </c>
      <c r="K79" s="36">
        <f t="shared" si="21"/>
        <v>51</v>
      </c>
      <c r="L79" s="36">
        <f>SUM(L80:L81)</f>
        <v>31</v>
      </c>
      <c r="M79" s="36">
        <f>SUM(M80:M81)</f>
        <v>5</v>
      </c>
      <c r="N79" s="36">
        <f>SUM(N80:N81)</f>
        <v>0</v>
      </c>
      <c r="O79" s="36">
        <f>SUM(O80:O81)</f>
        <v>0</v>
      </c>
    </row>
    <row r="80" spans="1:15" ht="12" customHeight="1">
      <c r="A80" s="20" t="s">
        <v>87</v>
      </c>
      <c r="B80" s="25">
        <f>SUM(C80:O80)</f>
        <v>798</v>
      </c>
      <c r="C80" s="23">
        <v>0</v>
      </c>
      <c r="D80" s="23">
        <v>217</v>
      </c>
      <c r="E80" s="23">
        <v>0</v>
      </c>
      <c r="F80" s="23">
        <v>138</v>
      </c>
      <c r="G80" s="23">
        <v>257</v>
      </c>
      <c r="H80" s="23">
        <v>95</v>
      </c>
      <c r="I80" s="23">
        <v>41</v>
      </c>
      <c r="J80" s="23">
        <v>26</v>
      </c>
      <c r="K80" s="23">
        <v>11</v>
      </c>
      <c r="L80" s="23">
        <v>10</v>
      </c>
      <c r="M80" s="23">
        <v>3</v>
      </c>
      <c r="N80" s="23">
        <v>0</v>
      </c>
      <c r="O80" s="23">
        <v>0</v>
      </c>
    </row>
    <row r="81" spans="1:15" ht="12" customHeight="1">
      <c r="A81" s="39" t="s">
        <v>88</v>
      </c>
      <c r="B81" s="40">
        <f>SUM(C81:O81)</f>
        <v>1367</v>
      </c>
      <c r="C81" s="41">
        <v>1</v>
      </c>
      <c r="D81" s="41">
        <v>180</v>
      </c>
      <c r="E81" s="41">
        <v>7</v>
      </c>
      <c r="F81" s="41">
        <v>187</v>
      </c>
      <c r="G81" s="41">
        <v>458</v>
      </c>
      <c r="H81" s="41">
        <v>258</v>
      </c>
      <c r="I81" s="41">
        <v>135</v>
      </c>
      <c r="J81" s="41">
        <v>78</v>
      </c>
      <c r="K81" s="41">
        <v>40</v>
      </c>
      <c r="L81" s="41">
        <v>21</v>
      </c>
      <c r="M81" s="41">
        <v>2</v>
      </c>
      <c r="N81" s="41">
        <v>0</v>
      </c>
      <c r="O81" s="41">
        <v>0</v>
      </c>
    </row>
    <row r="82" spans="1:15" ht="12" customHeight="1">
      <c r="A82" s="46" t="s">
        <v>106</v>
      </c>
      <c r="C82" s="23"/>
      <c r="D82" s="23"/>
      <c r="E82" s="23"/>
      <c r="O82" s="42"/>
    </row>
    <row r="83" spans="1:15" ht="14.25" customHeight="1">
      <c r="A83" s="23" t="s">
        <v>104</v>
      </c>
      <c r="C83" s="23"/>
      <c r="D83" s="23"/>
      <c r="E83" s="23"/>
      <c r="O83" s="42"/>
    </row>
    <row r="84" spans="1:15" ht="12" customHeight="1">
      <c r="A84" s="23" t="s">
        <v>105</v>
      </c>
      <c r="C84" s="23"/>
      <c r="D84" s="23"/>
      <c r="E84" s="23"/>
      <c r="O84" s="42"/>
    </row>
    <row r="85" spans="1:15" ht="12" customHeight="1">
      <c r="A85" s="23"/>
      <c r="C85" s="23"/>
      <c r="D85" s="23"/>
      <c r="E85" s="23"/>
      <c r="O85" s="42"/>
    </row>
    <row r="86" spans="1:15" ht="12" customHeight="1">
      <c r="A86" s="23"/>
      <c r="D86" s="23"/>
      <c r="E86" s="23"/>
      <c r="O86" s="42"/>
    </row>
    <row r="87" spans="1:15" ht="12" customHeight="1">
      <c r="A87" s="23"/>
      <c r="D87" s="22"/>
      <c r="E87" s="23"/>
      <c r="O87" s="42"/>
    </row>
    <row r="88" spans="1:15" ht="12" customHeight="1">
      <c r="A88" s="23"/>
      <c r="D88" s="23"/>
      <c r="E88" s="23"/>
      <c r="O88" s="42"/>
    </row>
    <row r="89" spans="1:15" ht="12" customHeight="1">
      <c r="A89" s="23"/>
      <c r="D89" s="23"/>
      <c r="E89" s="23"/>
      <c r="O89" s="42"/>
    </row>
    <row r="90" spans="1:15" ht="12" customHeight="1">
      <c r="A90" s="23"/>
      <c r="D90" s="23"/>
      <c r="E90" s="23"/>
      <c r="O90" s="42"/>
    </row>
    <row r="91" spans="1:15" ht="12" customHeight="1">
      <c r="A91" s="23"/>
      <c r="D91" s="23"/>
      <c r="E91" s="23"/>
      <c r="O91" s="42"/>
    </row>
    <row r="92" spans="1:15" ht="12" customHeight="1">
      <c r="A92" s="23"/>
      <c r="D92" s="23"/>
      <c r="E92" s="23"/>
      <c r="O92" s="42"/>
    </row>
    <row r="93" spans="1:5" ht="12" customHeight="1">
      <c r="A93" s="23"/>
      <c r="D93" s="23"/>
      <c r="E93" s="23"/>
    </row>
    <row r="94" spans="1:5" ht="12" customHeight="1">
      <c r="A94" s="23"/>
      <c r="D94" s="23"/>
      <c r="E94" s="23"/>
    </row>
    <row r="95" spans="1:5" ht="12" customHeight="1">
      <c r="A95" s="23"/>
      <c r="D95" s="23"/>
      <c r="E95" s="23"/>
    </row>
    <row r="96" spans="1:5" ht="12" customHeight="1">
      <c r="A96" s="23"/>
      <c r="D96" s="23"/>
      <c r="E96" s="23"/>
    </row>
    <row r="97" spans="1:5" ht="12" customHeight="1">
      <c r="A97" s="23"/>
      <c r="D97" s="23"/>
      <c r="E97" s="23"/>
    </row>
    <row r="98" spans="1:5" ht="12" customHeight="1">
      <c r="A98" s="23"/>
      <c r="D98" s="23"/>
      <c r="E98" s="23"/>
    </row>
    <row r="99" spans="1:5" ht="12" customHeight="1">
      <c r="A99" s="23"/>
      <c r="D99" s="23"/>
      <c r="E99" s="23"/>
    </row>
    <row r="100" spans="1:5" ht="12" customHeight="1">
      <c r="A100" s="23"/>
      <c r="D100" s="23"/>
      <c r="E100" s="23"/>
    </row>
    <row r="101" spans="1:5" ht="12" customHeight="1">
      <c r="A101" s="23"/>
      <c r="D101" s="23"/>
      <c r="E101" s="23"/>
    </row>
    <row r="102" spans="1:5" ht="12" customHeight="1">
      <c r="A102" s="23"/>
      <c r="D102" s="23"/>
      <c r="E102" s="23"/>
    </row>
    <row r="103" spans="1:5" ht="12" customHeight="1">
      <c r="A103" s="23"/>
      <c r="D103" s="23"/>
      <c r="E103" s="23"/>
    </row>
    <row r="104" spans="1:5" ht="12" customHeight="1">
      <c r="A104" s="23"/>
      <c r="D104" s="23"/>
      <c r="E104" s="23"/>
    </row>
    <row r="105" spans="1:5" ht="12" customHeight="1">
      <c r="A105" s="23"/>
      <c r="D105" s="23"/>
      <c r="E105" s="23"/>
    </row>
    <row r="106" spans="1:5" ht="12" customHeight="1">
      <c r="A106" s="23"/>
      <c r="D106" s="23"/>
      <c r="E106" s="23"/>
    </row>
    <row r="107" spans="1:5" ht="12" customHeight="1">
      <c r="A107" s="23"/>
      <c r="D107" s="23"/>
      <c r="E107" s="23"/>
    </row>
    <row r="108" spans="1:5" ht="12" customHeight="1">
      <c r="A108" s="23"/>
      <c r="D108" s="23"/>
      <c r="E108" s="23"/>
    </row>
    <row r="109" spans="1:5" ht="12" customHeight="1">
      <c r="A109" s="23"/>
      <c r="D109" s="23"/>
      <c r="E109" s="23"/>
    </row>
    <row r="110" spans="1:5" ht="12" customHeight="1">
      <c r="A110" s="23"/>
      <c r="D110" s="23"/>
      <c r="E110" s="23"/>
    </row>
    <row r="111" spans="1:5" ht="12" customHeight="1">
      <c r="A111" s="23"/>
      <c r="D111" s="23"/>
      <c r="E111" s="23"/>
    </row>
    <row r="112" spans="1:5" ht="12" customHeight="1">
      <c r="A112" s="23"/>
      <c r="D112" s="23"/>
      <c r="E112" s="23"/>
    </row>
    <row r="113" spans="1:5" ht="12" customHeight="1">
      <c r="A113" s="23"/>
      <c r="D113" s="23"/>
      <c r="E113" s="23"/>
    </row>
    <row r="114" spans="1:5" ht="12" customHeight="1">
      <c r="A114" s="23"/>
      <c r="D114" s="23"/>
      <c r="E114" s="23"/>
    </row>
    <row r="115" spans="1:5" ht="12" customHeight="1">
      <c r="A115" s="23"/>
      <c r="D115" s="23"/>
      <c r="E115" s="23"/>
    </row>
    <row r="116" spans="1:5" ht="12" customHeight="1">
      <c r="A116" s="23"/>
      <c r="D116" s="23"/>
      <c r="E116" s="23"/>
    </row>
    <row r="117" spans="1:5" ht="12" customHeight="1">
      <c r="A117" s="23"/>
      <c r="D117" s="23"/>
      <c r="E117" s="23"/>
    </row>
    <row r="118" spans="1:5" ht="12" customHeight="1">
      <c r="A118" s="23"/>
      <c r="D118" s="23"/>
      <c r="E118" s="23"/>
    </row>
    <row r="119" spans="1:5" ht="12" customHeight="1">
      <c r="A119" s="23"/>
      <c r="D119" s="23"/>
      <c r="E119" s="23"/>
    </row>
    <row r="120" spans="1:5" ht="12" customHeight="1">
      <c r="A120" s="23"/>
      <c r="D120" s="23"/>
      <c r="E120" s="23"/>
    </row>
    <row r="121" spans="1:5" ht="12" customHeight="1">
      <c r="A121" s="23"/>
      <c r="D121" s="23"/>
      <c r="E121" s="23"/>
    </row>
    <row r="122" spans="1:5" ht="12" customHeight="1">
      <c r="A122" s="23"/>
      <c r="D122" s="23"/>
      <c r="E122" s="23"/>
    </row>
    <row r="123" spans="1:5" ht="12" customHeight="1">
      <c r="A123" s="23"/>
      <c r="D123" s="23"/>
      <c r="E123" s="23"/>
    </row>
    <row r="124" spans="1:5" ht="12" customHeight="1">
      <c r="A124" s="23"/>
      <c r="D124" s="23"/>
      <c r="E124" s="23"/>
    </row>
    <row r="125" spans="1:5" ht="12" customHeight="1">
      <c r="A125" s="23"/>
      <c r="D125" s="23"/>
      <c r="E125" s="23"/>
    </row>
    <row r="126" spans="1:5" ht="12" customHeight="1">
      <c r="A126" s="23"/>
      <c r="D126" s="23"/>
      <c r="E126" s="23"/>
    </row>
    <row r="127" spans="1:5" ht="12" customHeight="1">
      <c r="A127" s="23"/>
      <c r="D127" s="23"/>
      <c r="E127" s="23"/>
    </row>
    <row r="128" spans="1:5" ht="12" customHeight="1">
      <c r="A128" s="23"/>
      <c r="D128" s="23"/>
      <c r="E128" s="23"/>
    </row>
    <row r="129" spans="1:5" ht="12" customHeight="1">
      <c r="A129" s="23"/>
      <c r="D129" s="23"/>
      <c r="E129" s="23"/>
    </row>
    <row r="130" spans="1:5" ht="12" customHeight="1">
      <c r="A130" s="23"/>
      <c r="D130" s="23"/>
      <c r="E130" s="23"/>
    </row>
    <row r="131" spans="1:5" ht="12" customHeight="1">
      <c r="A131" s="23"/>
      <c r="D131" s="23"/>
      <c r="E131" s="23"/>
    </row>
    <row r="132" spans="1:5" ht="12" customHeight="1">
      <c r="A132" s="23"/>
      <c r="D132" s="23"/>
      <c r="E132" s="23"/>
    </row>
    <row r="133" spans="1:5" ht="12" customHeight="1">
      <c r="A133" s="23"/>
      <c r="D133" s="23"/>
      <c r="E133" s="23"/>
    </row>
    <row r="134" spans="1:5" ht="12" customHeight="1">
      <c r="A134" s="23"/>
      <c r="D134" s="23"/>
      <c r="E134" s="23"/>
    </row>
    <row r="135" spans="1:5" ht="12" customHeight="1">
      <c r="A135" s="23"/>
      <c r="D135" s="23"/>
      <c r="E135" s="23"/>
    </row>
    <row r="136" ht="12" customHeight="1">
      <c r="A136" s="23"/>
    </row>
    <row r="137" ht="12" customHeight="1">
      <c r="A137" s="23"/>
    </row>
    <row r="138" ht="12" customHeight="1">
      <c r="A138" s="23"/>
    </row>
    <row r="139" ht="12" customHeight="1">
      <c r="A139" s="23"/>
    </row>
    <row r="140" ht="12" customHeight="1">
      <c r="A140" s="23"/>
    </row>
    <row r="141" ht="12" customHeight="1">
      <c r="A141" s="23"/>
    </row>
    <row r="142" ht="12" customHeight="1">
      <c r="A142" s="23"/>
    </row>
    <row r="143" ht="12" customHeight="1">
      <c r="A143" s="23"/>
    </row>
    <row r="144" ht="12" customHeight="1">
      <c r="A144" s="23"/>
    </row>
    <row r="145" ht="12" customHeight="1">
      <c r="A145" s="23"/>
    </row>
    <row r="146" ht="12" customHeight="1">
      <c r="A146" s="23"/>
    </row>
    <row r="147" ht="12" customHeight="1">
      <c r="A147" s="23"/>
    </row>
    <row r="148" ht="12" customHeight="1">
      <c r="A148" s="23"/>
    </row>
  </sheetData>
  <mergeCells count="4">
    <mergeCell ref="B4:B5"/>
    <mergeCell ref="E4:E6"/>
    <mergeCell ref="L7:O7"/>
    <mergeCell ref="L9:O9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2006-06-13T07:29:08Z</cp:lastPrinted>
  <dcterms:created xsi:type="dcterms:W3CDTF">2002-02-01T06:23:38Z</dcterms:created>
  <dcterms:modified xsi:type="dcterms:W3CDTF">2006-06-13T07:29:20Z</dcterms:modified>
  <cp:category/>
  <cp:version/>
  <cp:contentType/>
  <cp:contentStatus/>
</cp:coreProperties>
</file>