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'20'!$A$1:$J$45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<sst xmlns="http://schemas.openxmlformats.org/spreadsheetml/2006/main" count="95" uniqueCount="88">
  <si>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</si>
  <si>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</si>
  <si>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</si>
  <si>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</si>
  <si>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</si>
  <si>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</si>
  <si>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</si>
  <si>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</si>
  <si>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</si>
  <si>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</si>
  <si>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南海部郡</t>
  </si>
  <si>
    <t>上  浦  町</t>
  </si>
  <si>
    <t>弥  生  町</t>
  </si>
  <si>
    <t>本  匠  村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</si>
  <si>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</si>
  <si>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</si>
  <si>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</si>
  <si>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</si>
  <si>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</si>
  <si>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</si>
  <si>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</si>
  <si>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</si>
  <si>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</si>
  <si>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</si>
  <si>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</si>
  <si>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</si>
  <si>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</si>
  <si>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</si>
  <si>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</si>
  <si>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</si>
  <si>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</si>
  <si>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</si>
  <si>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</si>
  <si>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</si>
  <si>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</si>
  <si>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</si>
  <si>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</si>
  <si>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</si>
  <si>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</si>
  <si>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</si>
  <si>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</si>
  <si>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</si>
  <si>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</si>
  <si>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</si>
  <si>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</si>
  <si>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</si>
  <si>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</si>
  <si>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</si>
  <si>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</si>
  <si>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</si>
  <si>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</si>
  <si>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</si>
  <si>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</si>
  <si>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</si>
  <si>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</si>
  <si>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</si>
  <si>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</si>
  <si>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</si>
  <si>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</si>
  <si>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</si>
  <si>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</si>
  <si>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</si>
  <si>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</si>
  <si>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</si>
  <si>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</si>
  <si>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</si>
  <si>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</si>
  <si>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</si>
  <si>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</si>
  <si>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</si>
  <si>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</si>
  <si>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</si>
  <si>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</si>
  <si>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</si>
  <si>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</si>
  <si>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</si>
  <si>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</si>
  <si>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</si>
  <si>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</si>
  <si>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</si>
  <si>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</si>
  <si>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</si>
  <si>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　　　県統計調査課</t>
  </si>
  <si>
    <t>資料：総務省統計局　注）平成１２年　総務省統計局「平成１２年国勢調査」</t>
  </si>
  <si>
    <t>　１４</t>
  </si>
  <si>
    <t>　１５</t>
  </si>
  <si>
    <t>　１６</t>
  </si>
  <si>
    <t>平成 １３ 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</si>
</sst>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22" applyFont="1" applyAlignment="1">
      <alignment horizontal="centerContinuous"/>
      <protection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 applyProtection="1">
      <alignment horizontal="centerContinuous"/>
      <protection/>
    </xf>
    <xf numFmtId="0" fontId="5" fillId="0" borderId="1" xfId="22" applyFont="1" applyBorder="1" applyAlignment="1" applyProtection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9" fillId="0" borderId="2" xfId="22" applyFont="1" applyBorder="1" applyAlignment="1" applyProtection="1">
      <alignment horizontal="center" vertical="center"/>
      <protection/>
    </xf>
    <xf numFmtId="0" fontId="9" fillId="0" borderId="3" xfId="22" applyFont="1" applyBorder="1" applyAlignment="1" applyProtection="1">
      <alignment horizontal="centerContinuous" vertical="center"/>
      <protection/>
    </xf>
    <xf numFmtId="0" fontId="9" fillId="0" borderId="4" xfId="22" applyFont="1" applyBorder="1" applyAlignment="1">
      <alignment horizontal="centerContinuous" vertical="center"/>
      <protection/>
    </xf>
    <xf numFmtId="0" fontId="9" fillId="0" borderId="5" xfId="22" applyFont="1" applyBorder="1" applyAlignment="1" applyProtection="1">
      <alignment horizontal="center"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6" xfId="22" applyFont="1" applyBorder="1" applyAlignment="1" applyProtection="1">
      <alignment horizontal="center" vertical="center"/>
      <protection/>
    </xf>
    <xf numFmtId="0" fontId="9" fillId="0" borderId="7" xfId="22" applyFont="1" applyBorder="1" applyAlignment="1" applyProtection="1">
      <alignment horizontal="center" vertical="center"/>
      <protection/>
    </xf>
    <xf numFmtId="0" fontId="9" fillId="0" borderId="8" xfId="22" applyFont="1" applyBorder="1" applyAlignment="1" applyProtection="1">
      <alignment horizontal="center" vertical="center"/>
      <protection/>
    </xf>
    <xf numFmtId="49" fontId="10" fillId="0" borderId="0" xfId="22" applyNumberFormat="1" applyFont="1" applyBorder="1" applyAlignment="1" applyProtection="1">
      <alignment horizontal="center"/>
      <protection locked="0"/>
    </xf>
    <xf numFmtId="180" fontId="10" fillId="0" borderId="9" xfId="17" applyNumberFormat="1" applyFont="1" applyBorder="1" applyAlignment="1" applyProtection="1">
      <alignment/>
      <protection locked="0"/>
    </xf>
    <xf numFmtId="176" fontId="11" fillId="0" borderId="10" xfId="0" applyNumberFormat="1" applyFont="1" applyBorder="1" applyAlignment="1" applyProtection="1">
      <alignment horizontal="left"/>
      <protection/>
    </xf>
    <xf numFmtId="180" fontId="11" fillId="0" borderId="9" xfId="17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80" fontId="5" fillId="0" borderId="9" xfId="17" applyNumberFormat="1" applyFont="1" applyBorder="1" applyAlignment="1" applyProtection="1">
      <alignment/>
      <protection/>
    </xf>
    <xf numFmtId="180" fontId="5" fillId="0" borderId="9" xfId="17" applyNumberFormat="1" applyFont="1" applyBorder="1" applyAlignment="1">
      <alignment/>
    </xf>
    <xf numFmtId="0" fontId="12" fillId="0" borderId="0" xfId="22" applyFont="1" applyAlignment="1">
      <alignment/>
      <protection/>
    </xf>
    <xf numFmtId="49" fontId="13" fillId="0" borderId="0" xfId="22" applyNumberFormat="1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80" fontId="11" fillId="0" borderId="11" xfId="17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 horizontal="center"/>
      <protection/>
    </xf>
    <xf numFmtId="180" fontId="5" fillId="0" borderId="7" xfId="17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 horizontal="center"/>
      <protection/>
    </xf>
    <xf numFmtId="0" fontId="5" fillId="0" borderId="0" xfId="22" applyFont="1" applyAlignment="1" applyProtection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 applyAlignment="1" applyProtection="1">
      <alignment horizontal="left"/>
      <protection/>
    </xf>
    <xf numFmtId="0" fontId="5" fillId="0" borderId="0" xfId="22" applyFont="1" applyProtection="1">
      <alignment/>
      <protection/>
    </xf>
    <xf numFmtId="180" fontId="8" fillId="0" borderId="9" xfId="17" applyNumberFormat="1" applyFont="1" applyBorder="1" applyAlignment="1" applyProtection="1">
      <alignment/>
      <protection locked="0"/>
    </xf>
    <xf numFmtId="180" fontId="8" fillId="0" borderId="7" xfId="17" applyNumberFormat="1" applyFont="1" applyBorder="1" applyAlignment="1" applyProtection="1">
      <alignment/>
      <protection locked="0"/>
    </xf>
    <xf numFmtId="0" fontId="9" fillId="0" borderId="12" xfId="22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9" fillId="0" borderId="14" xfId="22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0_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1">
      <selection activeCell="B1" sqref="B1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5" customFormat="1" ht="18.75" customHeight="1" thickTop="1">
      <c r="A3" s="10" t="s">
        <v>3</v>
      </c>
      <c r="B3" s="11" t="s">
        <v>4</v>
      </c>
      <c r="C3" s="12"/>
      <c r="D3" s="12"/>
      <c r="E3" s="42" t="s">
        <v>5</v>
      </c>
      <c r="F3" s="13" t="s">
        <v>3</v>
      </c>
      <c r="G3" s="11" t="s">
        <v>4</v>
      </c>
      <c r="H3" s="12"/>
      <c r="I3" s="12"/>
      <c r="J3" s="44" t="s">
        <v>5</v>
      </c>
      <c r="K3" s="14"/>
    </row>
    <row r="4" spans="1:11" s="15" customFormat="1" ht="18.75" customHeight="1">
      <c r="A4" s="16" t="s">
        <v>6</v>
      </c>
      <c r="B4" s="17" t="s">
        <v>7</v>
      </c>
      <c r="C4" s="17" t="s">
        <v>8</v>
      </c>
      <c r="D4" s="17" t="s">
        <v>9</v>
      </c>
      <c r="E4" s="43"/>
      <c r="F4" s="18" t="s">
        <v>6</v>
      </c>
      <c r="G4" s="17" t="s">
        <v>7</v>
      </c>
      <c r="H4" s="17" t="s">
        <v>8</v>
      </c>
      <c r="I4" s="17" t="s">
        <v>9</v>
      </c>
      <c r="J4" s="45"/>
      <c r="K4" s="14"/>
    </row>
    <row r="5" spans="1:11" ht="19.5" customHeight="1">
      <c r="A5" s="19" t="s">
        <v>87</v>
      </c>
      <c r="B5" s="20">
        <v>1220061</v>
      </c>
      <c r="C5" s="20">
        <v>575198</v>
      </c>
      <c r="D5" s="20">
        <v>644863</v>
      </c>
      <c r="E5" s="20">
        <v>458994</v>
      </c>
      <c r="F5" s="21" t="s">
        <v>10</v>
      </c>
      <c r="G5" s="22">
        <f>SUM(H5:I5)</f>
        <v>32889</v>
      </c>
      <c r="H5" s="22">
        <f>SUM(H6:H13)</f>
        <v>15014</v>
      </c>
      <c r="I5" s="22">
        <f>SUM(I6:I13)</f>
        <v>17875</v>
      </c>
      <c r="J5" s="22">
        <f>SUM(J6:J13)</f>
        <v>12258</v>
      </c>
      <c r="K5" s="8"/>
    </row>
    <row r="6" spans="1:11" ht="19.5" customHeight="1">
      <c r="A6" s="19" t="s">
        <v>84</v>
      </c>
      <c r="B6" s="20">
        <v>1219058</v>
      </c>
      <c r="C6" s="20">
        <v>574572</v>
      </c>
      <c r="D6" s="20">
        <v>644486</v>
      </c>
      <c r="E6" s="20">
        <v>463243</v>
      </c>
      <c r="F6" s="23" t="s">
        <v>11</v>
      </c>
      <c r="G6" s="24">
        <f aca="true" t="shared" si="0" ref="G6:G13">H6+I6</f>
        <v>2580</v>
      </c>
      <c r="H6" s="40">
        <v>1138</v>
      </c>
      <c r="I6" s="40">
        <v>1442</v>
      </c>
      <c r="J6" s="40">
        <v>1037</v>
      </c>
      <c r="K6" s="8"/>
    </row>
    <row r="7" spans="1:11" ht="19.5" customHeight="1">
      <c r="A7" s="19" t="s">
        <v>85</v>
      </c>
      <c r="B7" s="20">
        <v>1216735</v>
      </c>
      <c r="C7" s="20">
        <v>573245</v>
      </c>
      <c r="D7" s="20">
        <v>643490</v>
      </c>
      <c r="E7" s="20">
        <v>467826</v>
      </c>
      <c r="F7" s="23" t="s">
        <v>12</v>
      </c>
      <c r="G7" s="24">
        <f t="shared" si="0"/>
        <v>7206</v>
      </c>
      <c r="H7" s="40">
        <v>3346</v>
      </c>
      <c r="I7" s="40">
        <v>3860</v>
      </c>
      <c r="J7" s="40">
        <v>2400</v>
      </c>
      <c r="K7" s="8"/>
    </row>
    <row r="8" spans="1:14" ht="19.5" customHeight="1">
      <c r="A8" s="19"/>
      <c r="B8" s="20"/>
      <c r="C8" s="20"/>
      <c r="D8" s="20"/>
      <c r="E8" s="20"/>
      <c r="F8" s="23" t="s">
        <v>13</v>
      </c>
      <c r="G8" s="24">
        <f t="shared" si="0"/>
        <v>1968</v>
      </c>
      <c r="H8" s="40">
        <v>911</v>
      </c>
      <c r="I8" s="40">
        <v>1057</v>
      </c>
      <c r="J8" s="40">
        <v>702</v>
      </c>
      <c r="K8" s="8"/>
      <c r="N8" s="26"/>
    </row>
    <row r="9" spans="1:11" ht="19.5" customHeight="1">
      <c r="A9" s="27" t="s">
        <v>86</v>
      </c>
      <c r="B9" s="22">
        <f>SUM(C9:D9)</f>
        <v>1214575</v>
      </c>
      <c r="C9" s="22">
        <f>C10+C11</f>
        <v>572268</v>
      </c>
      <c r="D9" s="22">
        <f>D10+D11</f>
        <v>642307</v>
      </c>
      <c r="E9" s="22">
        <f>E10+E11</f>
        <v>472231</v>
      </c>
      <c r="F9" s="23" t="s">
        <v>14</v>
      </c>
      <c r="G9" s="24">
        <f t="shared" si="0"/>
        <v>3469</v>
      </c>
      <c r="H9" s="40">
        <v>1631</v>
      </c>
      <c r="I9" s="40">
        <v>1838</v>
      </c>
      <c r="J9" s="40">
        <v>1344</v>
      </c>
      <c r="K9" s="8"/>
    </row>
    <row r="10" spans="1:11" ht="19.5" customHeight="1">
      <c r="A10" s="28" t="s">
        <v>15</v>
      </c>
      <c r="B10" s="22">
        <f>SUM(C10:D10)</f>
        <v>911480</v>
      </c>
      <c r="C10" s="22">
        <f>SUM(C13:C23)</f>
        <v>430179</v>
      </c>
      <c r="D10" s="22">
        <f>SUM(D13:D23)</f>
        <v>481301</v>
      </c>
      <c r="E10" s="22">
        <f>SUM(E13:E23)</f>
        <v>362901</v>
      </c>
      <c r="F10" s="23" t="s">
        <v>16</v>
      </c>
      <c r="G10" s="24">
        <f t="shared" si="0"/>
        <v>2738</v>
      </c>
      <c r="H10" s="40">
        <v>1239</v>
      </c>
      <c r="I10" s="40">
        <v>1499</v>
      </c>
      <c r="J10" s="40">
        <v>869</v>
      </c>
      <c r="K10" s="8"/>
    </row>
    <row r="11" spans="1:11" ht="19.5" customHeight="1">
      <c r="A11" s="28" t="s">
        <v>17</v>
      </c>
      <c r="B11" s="22">
        <f>SUM(C11:D11)</f>
        <v>303095</v>
      </c>
      <c r="C11" s="22">
        <f>C24+C28+C34+C37+C42+H5+H14+H23+H27+H30+H36+H41</f>
        <v>142089</v>
      </c>
      <c r="D11" s="22">
        <f>D24+D28+D34+D37+D42+I5+I14+I23+I27+I30+I36+I41</f>
        <v>161006</v>
      </c>
      <c r="E11" s="22">
        <f>E24+E28+E34+E37+E42+J5+J14+J23+J27+J30+J36+J41</f>
        <v>109330</v>
      </c>
      <c r="F11" s="23" t="s">
        <v>18</v>
      </c>
      <c r="G11" s="24">
        <f t="shared" si="0"/>
        <v>4108</v>
      </c>
      <c r="H11" s="40">
        <v>1899</v>
      </c>
      <c r="I11" s="40">
        <v>2209</v>
      </c>
      <c r="J11" s="40">
        <v>1654</v>
      </c>
      <c r="K11" s="8"/>
    </row>
    <row r="12" spans="1:11" ht="19.5" customHeight="1">
      <c r="A12" s="8"/>
      <c r="B12" s="25"/>
      <c r="C12" s="25"/>
      <c r="D12" s="25"/>
      <c r="E12" s="25"/>
      <c r="F12" s="23" t="s">
        <v>19</v>
      </c>
      <c r="G12" s="24">
        <f t="shared" si="0"/>
        <v>2347</v>
      </c>
      <c r="H12" s="40">
        <v>1029</v>
      </c>
      <c r="I12" s="40">
        <v>1318</v>
      </c>
      <c r="J12" s="40">
        <v>889</v>
      </c>
      <c r="K12" s="8"/>
    </row>
    <row r="13" spans="1:11" ht="19.5" customHeight="1">
      <c r="A13" s="29" t="s">
        <v>20</v>
      </c>
      <c r="B13" s="24">
        <f aca="true" t="shared" si="1" ref="B13:B23">C13+D13</f>
        <v>443977</v>
      </c>
      <c r="C13" s="40">
        <v>213774</v>
      </c>
      <c r="D13" s="40">
        <v>230203</v>
      </c>
      <c r="E13" s="40">
        <v>177045</v>
      </c>
      <c r="F13" s="23" t="s">
        <v>21</v>
      </c>
      <c r="G13" s="24">
        <f t="shared" si="0"/>
        <v>8473</v>
      </c>
      <c r="H13" s="40">
        <v>3821</v>
      </c>
      <c r="I13" s="40">
        <v>4652</v>
      </c>
      <c r="J13" s="40">
        <v>3363</v>
      </c>
      <c r="K13" s="8"/>
    </row>
    <row r="14" spans="1:11" ht="19.5" customHeight="1">
      <c r="A14" s="29" t="s">
        <v>22</v>
      </c>
      <c r="B14" s="24">
        <f t="shared" si="1"/>
        <v>126692</v>
      </c>
      <c r="C14" s="40">
        <v>57079</v>
      </c>
      <c r="D14" s="40">
        <v>69613</v>
      </c>
      <c r="E14" s="40">
        <v>56026</v>
      </c>
      <c r="F14" s="21" t="s">
        <v>23</v>
      </c>
      <c r="G14" s="22">
        <f>SUM(H14:I14)</f>
        <v>51254</v>
      </c>
      <c r="H14" s="22">
        <f>SUM(H15:H22)</f>
        <v>23838</v>
      </c>
      <c r="I14" s="22">
        <f>SUM(I15:I22)</f>
        <v>27416</v>
      </c>
      <c r="J14" s="22">
        <f>SUM(J15:J22)</f>
        <v>18165</v>
      </c>
      <c r="K14" s="8"/>
    </row>
    <row r="15" spans="1:11" ht="19.5" customHeight="1">
      <c r="A15" s="29" t="s">
        <v>24</v>
      </c>
      <c r="B15" s="24">
        <f t="shared" si="1"/>
        <v>67252</v>
      </c>
      <c r="C15" s="40">
        <v>31559</v>
      </c>
      <c r="D15" s="40">
        <v>35693</v>
      </c>
      <c r="E15" s="40">
        <v>26857</v>
      </c>
      <c r="F15" s="23" t="s">
        <v>25</v>
      </c>
      <c r="G15" s="24">
        <f aca="true" t="shared" si="2" ref="G15:G22">H15+I15</f>
        <v>9163</v>
      </c>
      <c r="H15" s="40">
        <v>4263</v>
      </c>
      <c r="I15" s="40">
        <v>4900</v>
      </c>
      <c r="J15" s="40">
        <v>2894</v>
      </c>
      <c r="K15" s="8"/>
    </row>
    <row r="16" spans="1:11" ht="19.5" customHeight="1">
      <c r="A16" s="29" t="s">
        <v>26</v>
      </c>
      <c r="B16" s="24">
        <f t="shared" si="1"/>
        <v>61442</v>
      </c>
      <c r="C16" s="40">
        <v>28850</v>
      </c>
      <c r="D16" s="40">
        <v>32592</v>
      </c>
      <c r="E16" s="40">
        <v>21395</v>
      </c>
      <c r="F16" s="23" t="s">
        <v>27</v>
      </c>
      <c r="G16" s="24">
        <f t="shared" si="2"/>
        <v>18215</v>
      </c>
      <c r="H16" s="40">
        <v>8390</v>
      </c>
      <c r="I16" s="40">
        <v>9825</v>
      </c>
      <c r="J16" s="40">
        <v>6776</v>
      </c>
      <c r="K16" s="8"/>
    </row>
    <row r="17" spans="1:11" ht="19.5" customHeight="1">
      <c r="A17" s="29" t="s">
        <v>28</v>
      </c>
      <c r="B17" s="24">
        <f t="shared" si="1"/>
        <v>48849</v>
      </c>
      <c r="C17" s="40">
        <v>22516</v>
      </c>
      <c r="D17" s="40">
        <v>26333</v>
      </c>
      <c r="E17" s="40">
        <v>19250</v>
      </c>
      <c r="F17" s="23" t="s">
        <v>29</v>
      </c>
      <c r="G17" s="24">
        <f t="shared" si="2"/>
        <v>2444</v>
      </c>
      <c r="H17" s="40">
        <v>1122</v>
      </c>
      <c r="I17" s="40">
        <v>1322</v>
      </c>
      <c r="J17" s="40">
        <v>949</v>
      </c>
      <c r="K17" s="8"/>
    </row>
    <row r="18" spans="1:11" ht="19.5" customHeight="1">
      <c r="A18" s="29" t="s">
        <v>30</v>
      </c>
      <c r="B18" s="24">
        <f t="shared" si="1"/>
        <v>34822</v>
      </c>
      <c r="C18" s="40">
        <v>16205</v>
      </c>
      <c r="D18" s="40">
        <v>18617</v>
      </c>
      <c r="E18" s="40">
        <v>12837</v>
      </c>
      <c r="F18" s="23" t="s">
        <v>31</v>
      </c>
      <c r="G18" s="24">
        <f t="shared" si="2"/>
        <v>6259</v>
      </c>
      <c r="H18" s="40">
        <v>2893</v>
      </c>
      <c r="I18" s="40">
        <v>3366</v>
      </c>
      <c r="J18" s="40">
        <v>2302</v>
      </c>
      <c r="K18" s="8"/>
    </row>
    <row r="19" spans="1:11" ht="19.5" customHeight="1">
      <c r="A19" s="29" t="s">
        <v>32</v>
      </c>
      <c r="B19" s="24">
        <f t="shared" si="1"/>
        <v>21904</v>
      </c>
      <c r="C19" s="40">
        <v>10345</v>
      </c>
      <c r="D19" s="40">
        <v>11559</v>
      </c>
      <c r="E19" s="40">
        <v>8602</v>
      </c>
      <c r="F19" s="23" t="s">
        <v>33</v>
      </c>
      <c r="G19" s="24">
        <f t="shared" si="2"/>
        <v>3246</v>
      </c>
      <c r="H19" s="40">
        <v>1528</v>
      </c>
      <c r="I19" s="40">
        <v>1718</v>
      </c>
      <c r="J19" s="40">
        <v>1111</v>
      </c>
      <c r="K19" s="8"/>
    </row>
    <row r="20" spans="1:11" ht="19.5" customHeight="1">
      <c r="A20" s="29" t="s">
        <v>34</v>
      </c>
      <c r="B20" s="24">
        <f t="shared" si="1"/>
        <v>16474</v>
      </c>
      <c r="C20" s="40">
        <v>7630</v>
      </c>
      <c r="D20" s="40">
        <v>8844</v>
      </c>
      <c r="E20" s="40">
        <v>6595</v>
      </c>
      <c r="F20" s="23" t="s">
        <v>35</v>
      </c>
      <c r="G20" s="24">
        <f t="shared" si="2"/>
        <v>5211</v>
      </c>
      <c r="H20" s="40">
        <v>2465</v>
      </c>
      <c r="I20" s="40">
        <v>2746</v>
      </c>
      <c r="J20" s="40">
        <v>1874</v>
      </c>
      <c r="K20" s="8"/>
    </row>
    <row r="21" spans="1:11" ht="19.5" customHeight="1">
      <c r="A21" s="29" t="s">
        <v>36</v>
      </c>
      <c r="B21" s="24">
        <f t="shared" si="1"/>
        <v>18111</v>
      </c>
      <c r="C21" s="40">
        <v>8440</v>
      </c>
      <c r="D21" s="40">
        <v>9671</v>
      </c>
      <c r="E21" s="40">
        <v>6852</v>
      </c>
      <c r="F21" s="23" t="s">
        <v>37</v>
      </c>
      <c r="G21" s="24">
        <f t="shared" si="2"/>
        <v>2439</v>
      </c>
      <c r="H21" s="40">
        <v>1168</v>
      </c>
      <c r="I21" s="40">
        <v>1271</v>
      </c>
      <c r="J21" s="40">
        <v>784</v>
      </c>
      <c r="K21" s="8"/>
    </row>
    <row r="22" spans="1:11" ht="19.5" customHeight="1">
      <c r="A22" s="29" t="s">
        <v>38</v>
      </c>
      <c r="B22" s="24">
        <f t="shared" si="1"/>
        <v>22998</v>
      </c>
      <c r="C22" s="40">
        <v>11161</v>
      </c>
      <c r="D22" s="40">
        <v>11837</v>
      </c>
      <c r="E22" s="40">
        <v>8816</v>
      </c>
      <c r="F22" s="23" t="s">
        <v>39</v>
      </c>
      <c r="G22" s="24">
        <f t="shared" si="2"/>
        <v>4277</v>
      </c>
      <c r="H22" s="40">
        <v>2009</v>
      </c>
      <c r="I22" s="40">
        <v>2268</v>
      </c>
      <c r="J22" s="40">
        <v>1475</v>
      </c>
      <c r="K22" s="8"/>
    </row>
    <row r="23" spans="1:11" ht="19.5" customHeight="1">
      <c r="A23" s="29" t="s">
        <v>40</v>
      </c>
      <c r="B23" s="24">
        <f t="shared" si="1"/>
        <v>48959</v>
      </c>
      <c r="C23" s="40">
        <v>22620</v>
      </c>
      <c r="D23" s="40">
        <v>26339</v>
      </c>
      <c r="E23" s="40">
        <v>18626</v>
      </c>
      <c r="F23" s="21" t="s">
        <v>41</v>
      </c>
      <c r="G23" s="22">
        <f>SUM(H23:I23)</f>
        <v>10806</v>
      </c>
      <c r="H23" s="22">
        <f>SUM(H24:H26)</f>
        <v>5109</v>
      </c>
      <c r="I23" s="22">
        <f>SUM(I24:I26)</f>
        <v>5697</v>
      </c>
      <c r="J23" s="22">
        <f>SUM(J24:J26)</f>
        <v>3694</v>
      </c>
      <c r="K23" s="8"/>
    </row>
    <row r="24" spans="1:11" ht="19.5" customHeight="1">
      <c r="A24" s="30" t="s">
        <v>42</v>
      </c>
      <c r="B24" s="22">
        <f>SUM(C24:D24)</f>
        <v>9108</v>
      </c>
      <c r="C24" s="22">
        <f>SUM(C25:C27)</f>
        <v>4176</v>
      </c>
      <c r="D24" s="22">
        <f>SUM(D25:D27)</f>
        <v>4932</v>
      </c>
      <c r="E24" s="31">
        <f>SUM(E25:E27)</f>
        <v>3574</v>
      </c>
      <c r="F24" s="23" t="s">
        <v>43</v>
      </c>
      <c r="G24" s="24">
        <f>H24+I24</f>
        <v>3431</v>
      </c>
      <c r="H24" s="40">
        <v>1588</v>
      </c>
      <c r="I24" s="40">
        <v>1843</v>
      </c>
      <c r="J24" s="40">
        <v>1123</v>
      </c>
      <c r="K24" s="8"/>
    </row>
    <row r="25" spans="1:11" ht="19.5" customHeight="1">
      <c r="A25" s="29" t="s">
        <v>44</v>
      </c>
      <c r="B25" s="24">
        <f>C25+D25</f>
        <v>1796</v>
      </c>
      <c r="C25" s="40">
        <v>810</v>
      </c>
      <c r="D25" s="40">
        <v>986</v>
      </c>
      <c r="E25" s="40">
        <v>681</v>
      </c>
      <c r="F25" s="23" t="s">
        <v>45</v>
      </c>
      <c r="G25" s="24">
        <f>H25+I25</f>
        <v>4622</v>
      </c>
      <c r="H25" s="40">
        <v>2209</v>
      </c>
      <c r="I25" s="40">
        <v>2413</v>
      </c>
      <c r="J25" s="40">
        <v>1588</v>
      </c>
      <c r="K25" s="8"/>
    </row>
    <row r="26" spans="1:11" ht="19.5" customHeight="1">
      <c r="A26" s="29" t="s">
        <v>46</v>
      </c>
      <c r="B26" s="24">
        <f>C26+D26</f>
        <v>3747</v>
      </c>
      <c r="C26" s="40">
        <v>1698</v>
      </c>
      <c r="D26" s="40">
        <v>2049</v>
      </c>
      <c r="E26" s="40">
        <v>1462</v>
      </c>
      <c r="F26" s="23" t="s">
        <v>47</v>
      </c>
      <c r="G26" s="24">
        <f>H26+I26</f>
        <v>2753</v>
      </c>
      <c r="H26" s="40">
        <v>1312</v>
      </c>
      <c r="I26" s="40">
        <v>1441</v>
      </c>
      <c r="J26" s="40">
        <v>983</v>
      </c>
      <c r="K26" s="8"/>
    </row>
    <row r="27" spans="1:11" ht="19.5" customHeight="1">
      <c r="A27" s="29" t="s">
        <v>48</v>
      </c>
      <c r="B27" s="24">
        <f>C27+D27</f>
        <v>3565</v>
      </c>
      <c r="C27" s="40">
        <v>1668</v>
      </c>
      <c r="D27" s="40">
        <v>1897</v>
      </c>
      <c r="E27" s="40">
        <v>1431</v>
      </c>
      <c r="F27" s="21" t="s">
        <v>49</v>
      </c>
      <c r="G27" s="22">
        <f>SUM(H27:I27)</f>
        <v>29596</v>
      </c>
      <c r="H27" s="22">
        <f>SUM(H28:H29)</f>
        <v>14129</v>
      </c>
      <c r="I27" s="22">
        <f>SUM(I28:I29)</f>
        <v>15467</v>
      </c>
      <c r="J27" s="22">
        <f>SUM(J28:J29)</f>
        <v>9939</v>
      </c>
      <c r="K27" s="8"/>
    </row>
    <row r="28" spans="1:11" ht="19.5" customHeight="1">
      <c r="A28" s="30" t="s">
        <v>50</v>
      </c>
      <c r="B28" s="22">
        <f>SUM(C28:D28)</f>
        <v>36855</v>
      </c>
      <c r="C28" s="22">
        <f>SUM(C29:C33)</f>
        <v>17291</v>
      </c>
      <c r="D28" s="22">
        <f>SUM(D29:D33)</f>
        <v>19564</v>
      </c>
      <c r="E28" s="31">
        <f>SUM(E29:E33)</f>
        <v>14403</v>
      </c>
      <c r="F28" s="23" t="s">
        <v>51</v>
      </c>
      <c r="G28" s="24">
        <f>H28+I28</f>
        <v>11187</v>
      </c>
      <c r="H28" s="40">
        <v>5287</v>
      </c>
      <c r="I28" s="40">
        <v>5900</v>
      </c>
      <c r="J28" s="40">
        <v>3654</v>
      </c>
      <c r="K28" s="8"/>
    </row>
    <row r="29" spans="1:11" ht="19.5" customHeight="1">
      <c r="A29" s="29" t="s">
        <v>52</v>
      </c>
      <c r="B29" s="24">
        <f>C29+D29</f>
        <v>5356</v>
      </c>
      <c r="C29" s="40">
        <v>2476</v>
      </c>
      <c r="D29" s="40">
        <v>2880</v>
      </c>
      <c r="E29" s="40">
        <v>2101</v>
      </c>
      <c r="F29" s="23" t="s">
        <v>53</v>
      </c>
      <c r="G29" s="24">
        <f>H29+I29</f>
        <v>18409</v>
      </c>
      <c r="H29" s="40">
        <v>8842</v>
      </c>
      <c r="I29" s="40">
        <v>9567</v>
      </c>
      <c r="J29" s="40">
        <v>6285</v>
      </c>
      <c r="K29" s="8"/>
    </row>
    <row r="30" spans="1:11" ht="19.5" customHeight="1">
      <c r="A30" s="29" t="s">
        <v>54</v>
      </c>
      <c r="B30" s="24">
        <f>C30+D30</f>
        <v>2571</v>
      </c>
      <c r="C30" s="40">
        <v>1196</v>
      </c>
      <c r="D30" s="40">
        <v>1375</v>
      </c>
      <c r="E30" s="40">
        <v>983</v>
      </c>
      <c r="F30" s="21" t="s">
        <v>55</v>
      </c>
      <c r="G30" s="22">
        <f>SUM(H30:I30)</f>
        <v>13903</v>
      </c>
      <c r="H30" s="22">
        <f>SUM(H31:H35)</f>
        <v>6655</v>
      </c>
      <c r="I30" s="22">
        <f>SUM(I31:I35)</f>
        <v>7248</v>
      </c>
      <c r="J30" s="22">
        <f>SUM(J31:J35)</f>
        <v>4342</v>
      </c>
      <c r="K30" s="8"/>
    </row>
    <row r="31" spans="1:11" ht="19.5" customHeight="1">
      <c r="A31" s="29" t="s">
        <v>56</v>
      </c>
      <c r="B31" s="24">
        <f>C31+D31</f>
        <v>13106</v>
      </c>
      <c r="C31" s="40">
        <v>6102</v>
      </c>
      <c r="D31" s="40">
        <v>7004</v>
      </c>
      <c r="E31" s="40">
        <v>5184</v>
      </c>
      <c r="F31" s="23" t="s">
        <v>57</v>
      </c>
      <c r="G31" s="24">
        <f>H31+I31</f>
        <v>1560</v>
      </c>
      <c r="H31" s="40">
        <v>764</v>
      </c>
      <c r="I31" s="40">
        <v>796</v>
      </c>
      <c r="J31" s="40">
        <v>434</v>
      </c>
      <c r="K31" s="8"/>
    </row>
    <row r="32" spans="1:11" ht="19.5" customHeight="1">
      <c r="A32" s="29" t="s">
        <v>58</v>
      </c>
      <c r="B32" s="24">
        <f>C32+D32</f>
        <v>5917</v>
      </c>
      <c r="C32" s="40">
        <v>2860</v>
      </c>
      <c r="D32" s="40">
        <v>3057</v>
      </c>
      <c r="E32" s="40">
        <v>2308</v>
      </c>
      <c r="F32" s="23" t="s">
        <v>59</v>
      </c>
      <c r="G32" s="24">
        <f>H32+I32</f>
        <v>1296</v>
      </c>
      <c r="H32" s="40">
        <v>636</v>
      </c>
      <c r="I32" s="40">
        <v>660</v>
      </c>
      <c r="J32" s="40">
        <v>503</v>
      </c>
      <c r="K32" s="8"/>
    </row>
    <row r="33" spans="1:11" ht="19.5" customHeight="1">
      <c r="A33" s="29" t="s">
        <v>60</v>
      </c>
      <c r="B33" s="24">
        <f>C33+D33</f>
        <v>9905</v>
      </c>
      <c r="C33" s="40">
        <v>4657</v>
      </c>
      <c r="D33" s="40">
        <v>5248</v>
      </c>
      <c r="E33" s="40">
        <v>3827</v>
      </c>
      <c r="F33" s="23" t="s">
        <v>61</v>
      </c>
      <c r="G33" s="24">
        <f>H33+I33</f>
        <v>1211</v>
      </c>
      <c r="H33" s="40">
        <v>624</v>
      </c>
      <c r="I33" s="40">
        <v>587</v>
      </c>
      <c r="J33" s="40">
        <v>492</v>
      </c>
      <c r="K33" s="8"/>
    </row>
    <row r="34" spans="1:11" ht="19.5" customHeight="1">
      <c r="A34" s="30" t="s">
        <v>62</v>
      </c>
      <c r="B34" s="22">
        <f>SUM(C34:D34)</f>
        <v>35691</v>
      </c>
      <c r="C34" s="22">
        <f>SUM(C35:C36)</f>
        <v>16953</v>
      </c>
      <c r="D34" s="22">
        <f>SUM(D35:D36)</f>
        <v>18738</v>
      </c>
      <c r="E34" s="22">
        <f>SUM(E35:E36)</f>
        <v>12854</v>
      </c>
      <c r="F34" s="23" t="s">
        <v>63</v>
      </c>
      <c r="G34" s="24">
        <f>H34+I34</f>
        <v>3646</v>
      </c>
      <c r="H34" s="40">
        <v>1731</v>
      </c>
      <c r="I34" s="40">
        <v>1915</v>
      </c>
      <c r="J34" s="40">
        <v>1002</v>
      </c>
      <c r="K34" s="8"/>
    </row>
    <row r="35" spans="1:11" ht="19.5" customHeight="1">
      <c r="A35" s="29" t="s">
        <v>64</v>
      </c>
      <c r="B35" s="24">
        <f>C35+D35</f>
        <v>27220</v>
      </c>
      <c r="C35" s="40">
        <v>13029</v>
      </c>
      <c r="D35" s="40">
        <v>14191</v>
      </c>
      <c r="E35" s="40">
        <v>9883</v>
      </c>
      <c r="F35" s="23" t="s">
        <v>65</v>
      </c>
      <c r="G35" s="24">
        <f>H35+I35</f>
        <v>6190</v>
      </c>
      <c r="H35" s="40">
        <v>2900</v>
      </c>
      <c r="I35" s="40">
        <v>3290</v>
      </c>
      <c r="J35" s="40">
        <v>1911</v>
      </c>
      <c r="K35" s="8"/>
    </row>
    <row r="36" spans="1:11" ht="19.5" customHeight="1">
      <c r="A36" s="29" t="s">
        <v>66</v>
      </c>
      <c r="B36" s="24">
        <f>C36+D36</f>
        <v>8471</v>
      </c>
      <c r="C36" s="40">
        <v>3924</v>
      </c>
      <c r="D36" s="40">
        <v>4547</v>
      </c>
      <c r="E36" s="40">
        <v>2971</v>
      </c>
      <c r="F36" s="21" t="s">
        <v>67</v>
      </c>
      <c r="G36" s="22">
        <f>SUM(H36:I36)</f>
        <v>17576</v>
      </c>
      <c r="H36" s="22">
        <f>SUM(H37:H40)</f>
        <v>8180</v>
      </c>
      <c r="I36" s="22">
        <f>SUM(I37:I40)</f>
        <v>9396</v>
      </c>
      <c r="J36" s="22">
        <f>SUM(J37:J40)</f>
        <v>6011</v>
      </c>
      <c r="K36" s="8"/>
    </row>
    <row r="37" spans="1:11" ht="19.5" customHeight="1">
      <c r="A37" s="30" t="s">
        <v>68</v>
      </c>
      <c r="B37" s="22">
        <f>SUM(C37:D37)</f>
        <v>40803</v>
      </c>
      <c r="C37" s="22">
        <f>SUM(C38:C41)</f>
        <v>19291</v>
      </c>
      <c r="D37" s="22">
        <f>SUM(D38:D41)</f>
        <v>21512</v>
      </c>
      <c r="E37" s="31">
        <f>SUM(E38:E41)</f>
        <v>14713</v>
      </c>
      <c r="F37" s="23" t="s">
        <v>69</v>
      </c>
      <c r="G37" s="24">
        <f>H37+I37</f>
        <v>5528</v>
      </c>
      <c r="H37" s="40">
        <v>2564</v>
      </c>
      <c r="I37" s="40">
        <v>2964</v>
      </c>
      <c r="J37" s="40">
        <v>1846</v>
      </c>
      <c r="K37" s="8"/>
    </row>
    <row r="38" spans="1:11" ht="19.5" customHeight="1">
      <c r="A38" s="29" t="s">
        <v>70</v>
      </c>
      <c r="B38" s="24">
        <f>C38+D38</f>
        <v>5035</v>
      </c>
      <c r="C38" s="40">
        <v>2377</v>
      </c>
      <c r="D38" s="40">
        <v>2658</v>
      </c>
      <c r="E38" s="40">
        <v>1799</v>
      </c>
      <c r="F38" s="23" t="s">
        <v>71</v>
      </c>
      <c r="G38" s="24">
        <f>H38+I38</f>
        <v>3690</v>
      </c>
      <c r="H38" s="40">
        <v>1701</v>
      </c>
      <c r="I38" s="40">
        <v>1989</v>
      </c>
      <c r="J38" s="40">
        <v>1287</v>
      </c>
      <c r="K38" s="8"/>
    </row>
    <row r="39" spans="1:11" ht="19.5" customHeight="1">
      <c r="A39" s="29" t="s">
        <v>72</v>
      </c>
      <c r="B39" s="24">
        <f>C39+D39</f>
        <v>15220</v>
      </c>
      <c r="C39" s="40">
        <v>7133</v>
      </c>
      <c r="D39" s="40">
        <v>8087</v>
      </c>
      <c r="E39" s="40">
        <v>5358</v>
      </c>
      <c r="F39" s="23" t="s">
        <v>73</v>
      </c>
      <c r="G39" s="24">
        <f>H39+I39</f>
        <v>5131</v>
      </c>
      <c r="H39" s="40">
        <v>2358</v>
      </c>
      <c r="I39" s="40">
        <v>2773</v>
      </c>
      <c r="J39" s="40">
        <v>1723</v>
      </c>
      <c r="K39" s="8"/>
    </row>
    <row r="40" spans="1:11" ht="19.5" customHeight="1">
      <c r="A40" s="29" t="s">
        <v>74</v>
      </c>
      <c r="B40" s="24">
        <f>C40+D40</f>
        <v>9146</v>
      </c>
      <c r="C40" s="40">
        <v>4289</v>
      </c>
      <c r="D40" s="40">
        <v>4857</v>
      </c>
      <c r="E40" s="40">
        <v>3092</v>
      </c>
      <c r="F40" s="23" t="s">
        <v>75</v>
      </c>
      <c r="G40" s="24">
        <f>H40+I40</f>
        <v>3227</v>
      </c>
      <c r="H40" s="40">
        <v>1557</v>
      </c>
      <c r="I40" s="40">
        <v>1670</v>
      </c>
      <c r="J40" s="40">
        <v>1155</v>
      </c>
      <c r="K40" s="8"/>
    </row>
    <row r="41" spans="1:11" ht="19.5" customHeight="1">
      <c r="A41" s="29" t="s">
        <v>76</v>
      </c>
      <c r="B41" s="24">
        <f>C41+D41</f>
        <v>11402</v>
      </c>
      <c r="C41" s="40">
        <v>5492</v>
      </c>
      <c r="D41" s="40">
        <v>5910</v>
      </c>
      <c r="E41" s="40">
        <v>4464</v>
      </c>
      <c r="F41" s="21" t="s">
        <v>77</v>
      </c>
      <c r="G41" s="22">
        <f>SUM(H41:I41)</f>
        <v>12586</v>
      </c>
      <c r="H41" s="22">
        <f>SUM(H42:H43)</f>
        <v>5892</v>
      </c>
      <c r="I41" s="22">
        <f>SUM(I42:I43)</f>
        <v>6694</v>
      </c>
      <c r="J41" s="22">
        <f>SUM(J42:J43)</f>
        <v>4746</v>
      </c>
      <c r="K41" s="8"/>
    </row>
    <row r="42" spans="1:11" ht="19.5" customHeight="1">
      <c r="A42" s="30" t="s">
        <v>78</v>
      </c>
      <c r="B42" s="22">
        <f>SUM(C42:D42)</f>
        <v>12028</v>
      </c>
      <c r="C42" s="22">
        <f>SUM(C43)</f>
        <v>5561</v>
      </c>
      <c r="D42" s="22">
        <f>SUM(D43)</f>
        <v>6467</v>
      </c>
      <c r="E42" s="22">
        <f>SUM(E43)</f>
        <v>4631</v>
      </c>
      <c r="F42" s="23" t="s">
        <v>79</v>
      </c>
      <c r="G42" s="24">
        <f>H42+I42</f>
        <v>4819</v>
      </c>
      <c r="H42" s="40">
        <v>2220</v>
      </c>
      <c r="I42" s="40">
        <v>2599</v>
      </c>
      <c r="J42" s="40">
        <v>1805</v>
      </c>
      <c r="K42" s="8"/>
    </row>
    <row r="43" spans="1:11" ht="19.5" customHeight="1">
      <c r="A43" s="32" t="s">
        <v>80</v>
      </c>
      <c r="B43" s="33">
        <f>C43+D43</f>
        <v>12028</v>
      </c>
      <c r="C43" s="41">
        <v>5561</v>
      </c>
      <c r="D43" s="41">
        <v>6467</v>
      </c>
      <c r="E43" s="41">
        <v>4631</v>
      </c>
      <c r="F43" s="34" t="s">
        <v>81</v>
      </c>
      <c r="G43" s="33">
        <f>H43+I43</f>
        <v>7767</v>
      </c>
      <c r="H43" s="41">
        <v>3672</v>
      </c>
      <c r="I43" s="41">
        <v>4095</v>
      </c>
      <c r="J43" s="41">
        <v>2941</v>
      </c>
      <c r="K43" s="8"/>
    </row>
    <row r="44" spans="1:5" ht="19.5" customHeight="1">
      <c r="A44" s="35" t="s">
        <v>83</v>
      </c>
      <c r="B44" s="36"/>
      <c r="C44" s="36"/>
      <c r="D44" s="36"/>
      <c r="E44" s="37"/>
    </row>
    <row r="45" ht="12" customHeight="1">
      <c r="A45" s="38" t="s">
        <v>82</v>
      </c>
    </row>
    <row r="56" ht="12" customHeight="1">
      <c r="C56" s="39"/>
    </row>
    <row r="66" ht="12" customHeight="1">
      <c r="C66" s="39"/>
    </row>
    <row r="71" ht="12" customHeight="1">
      <c r="C71" s="39"/>
    </row>
    <row r="75" ht="12" customHeight="1">
      <c r="C75" s="39"/>
    </row>
    <row r="82" ht="12" customHeight="1">
      <c r="C82" s="39"/>
    </row>
    <row r="88" ht="12" customHeight="1">
      <c r="C88" s="39"/>
    </row>
  </sheetData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2003-01-23T02:46:09Z</cp:lastPrinted>
  <dcterms:created xsi:type="dcterms:W3CDTF">2002-02-01T05:55:25Z</dcterms:created>
  <dcterms:modified xsi:type="dcterms:W3CDTF">2005-08-01T05:28:39Z</dcterms:modified>
  <cp:category/>
  <cp:version/>
  <cp:contentType/>
  <cp:contentStatus/>
</cp:coreProperties>
</file>