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a">#REF!</definedName>
    <definedName name="b">#REF!</definedName>
    <definedName name="Print_Area_MI" localSheetId="0">'20'!$A$1:$J$45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<sst xmlns="http://schemas.openxmlformats.org/spreadsheetml/2006/main" count="95" uniqueCount="88">
  <si>
    <t>20．市町村別、男女別人口および世帯数</t>
  </si>
  <si>
    <t>(単位  人､世帯)</t>
  </si>
  <si>
    <t>各年10月１日</t>
  </si>
  <si>
    <t>年次および</t>
  </si>
  <si>
    <t>人　　　　　　　口</t>
  </si>
  <si>
    <t>世帯数</t>
  </si>
  <si>
    <t>市　町　村</t>
  </si>
  <si>
    <t>総  数</t>
  </si>
  <si>
    <t>男</t>
  </si>
  <si>
    <t>女</t>
  </si>
  <si>
    <t>南海部郡</t>
  </si>
  <si>
    <t>上  浦  町</t>
  </si>
  <si>
    <t>弥  生  町</t>
  </si>
  <si>
    <t>本  匠  村</t>
  </si>
  <si>
    <t>宇  目  町</t>
  </si>
  <si>
    <t>市　　　部</t>
  </si>
  <si>
    <t>直  川  村</t>
  </si>
  <si>
    <t>郡　　　部</t>
  </si>
  <si>
    <t>鶴  見  町</t>
  </si>
  <si>
    <t>米水津  村</t>
  </si>
  <si>
    <t>大  分  市</t>
  </si>
  <si>
    <t>蒲  江  町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</si>
  <si>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</si>
  <si>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</si>
  <si>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</si>
  <si>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</si>
  <si>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</si>
  <si>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</si>
  <si>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</si>
  <si>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</si>
  <si>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</si>
  <si>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</si>
  <si>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</si>
  <si>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</si>
  <si>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</si>
  <si>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</si>
  <si>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</si>
  <si>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</si>
  <si>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</si>
  <si>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</si>
  <si>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</si>
  <si>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</si>
  <si>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</si>
  <si>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</si>
  <si>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</si>
  <si>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</si>
  <si>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</si>
  <si>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</si>
  <si>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</si>
  <si>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</si>
  <si>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</si>
  <si>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</si>
  <si>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</si>
  <si>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</si>
  <si>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</si>
  <si>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日 田 郡</t>
  </si>
  <si>
    <t>国  東  町</t>
  </si>
  <si>
    <t>前津江  村</t>
  </si>
  <si>
    <t>武  蔵  町</t>
  </si>
  <si>
    <t>中津江  村</t>
  </si>
  <si>
    <t>安  岐  町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</si>
  <si>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</si>
  <si>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</si>
  <si>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</si>
  <si>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</si>
  <si>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</si>
  <si>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</si>
  <si>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</si>
  <si>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</si>
  <si>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</si>
  <si>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</si>
  <si>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</si>
  <si>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</si>
  <si>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</si>
  <si>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</si>
  <si>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</si>
  <si>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</si>
  <si>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</si>
  <si>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</si>
  <si>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</si>
  <si>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</si>
  <si>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</si>
  <si>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　１２</t>
  </si>
  <si>
    <t>　１３</t>
  </si>
  <si>
    <t>　１４</t>
  </si>
  <si>
    <t>　１５</t>
  </si>
  <si>
    <t>　　　県統計調査課</t>
  </si>
  <si>
    <t>資料：総務省統計局　注）平成１２年　総務省統計局「平成１２年国勢調査」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</si>
</sst>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22" applyFont="1" applyAlignment="1">
      <alignment horizontal="centerContinuous"/>
      <protection/>
    </xf>
    <xf numFmtId="0" fontId="6" fillId="0" borderId="0" xfId="22" applyFont="1" applyAlignment="1" applyProtection="1">
      <alignment horizontal="centerContinuous"/>
      <protection/>
    </xf>
    <xf numFmtId="0" fontId="6" fillId="0" borderId="0" xfId="22" applyFont="1">
      <alignment/>
      <protection/>
    </xf>
    <xf numFmtId="0" fontId="5" fillId="0" borderId="1" xfId="22" applyFont="1" applyBorder="1" applyAlignment="1" applyProtection="1">
      <alignment horizontal="left"/>
      <protection/>
    </xf>
    <xf numFmtId="0" fontId="5" fillId="0" borderId="1" xfId="22" applyFont="1" applyBorder="1">
      <alignment/>
      <protection/>
    </xf>
    <xf numFmtId="0" fontId="5" fillId="0" borderId="1" xfId="22" applyFont="1" applyBorder="1" applyAlignment="1" applyProtection="1">
      <alignment horizontal="centerContinuous"/>
      <protection/>
    </xf>
    <xf numFmtId="0" fontId="5" fillId="0" borderId="1" xfId="22" applyFont="1" applyBorder="1" applyAlignment="1" applyProtection="1">
      <alignment horizontal="right"/>
      <protection/>
    </xf>
    <xf numFmtId="0" fontId="5" fillId="0" borderId="0" xfId="22" applyFont="1" applyBorder="1">
      <alignment/>
      <protection/>
    </xf>
    <xf numFmtId="0" fontId="5" fillId="0" borderId="0" xfId="22" applyFont="1">
      <alignment/>
      <protection/>
    </xf>
    <xf numFmtId="0" fontId="9" fillId="0" borderId="2" xfId="22" applyFont="1" applyBorder="1" applyAlignment="1" applyProtection="1">
      <alignment horizontal="center" vertical="center"/>
      <protection/>
    </xf>
    <xf numFmtId="0" fontId="9" fillId="0" borderId="3" xfId="22" applyFont="1" applyBorder="1" applyAlignment="1" applyProtection="1">
      <alignment horizontal="centerContinuous" vertical="center"/>
      <protection/>
    </xf>
    <xf numFmtId="0" fontId="9" fillId="0" borderId="4" xfId="22" applyFont="1" applyBorder="1" applyAlignment="1">
      <alignment horizontal="centerContinuous" vertical="center"/>
      <protection/>
    </xf>
    <xf numFmtId="0" fontId="9" fillId="0" borderId="5" xfId="22" applyFont="1" applyBorder="1" applyAlignment="1" applyProtection="1">
      <alignment horizontal="center" vertical="center"/>
      <protection/>
    </xf>
    <xf numFmtId="0" fontId="9" fillId="0" borderId="0" xfId="22" applyFont="1" applyBorder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9" fillId="0" borderId="6" xfId="22" applyFont="1" applyBorder="1" applyAlignment="1" applyProtection="1">
      <alignment horizontal="center" vertical="center"/>
      <protection/>
    </xf>
    <xf numFmtId="0" fontId="9" fillId="0" borderId="7" xfId="22" applyFont="1" applyBorder="1" applyAlignment="1" applyProtection="1">
      <alignment horizontal="center" vertical="center"/>
      <protection/>
    </xf>
    <xf numFmtId="0" fontId="9" fillId="0" borderId="8" xfId="22" applyFont="1" applyBorder="1" applyAlignment="1" applyProtection="1">
      <alignment horizontal="center" vertical="center"/>
      <protection/>
    </xf>
    <xf numFmtId="49" fontId="10" fillId="0" borderId="0" xfId="22" applyNumberFormat="1" applyFont="1" applyBorder="1" applyAlignment="1" applyProtection="1">
      <alignment horizontal="center"/>
      <protection locked="0"/>
    </xf>
    <xf numFmtId="180" fontId="10" fillId="0" borderId="9" xfId="17" applyNumberFormat="1" applyFont="1" applyBorder="1" applyAlignment="1" applyProtection="1">
      <alignment/>
      <protection locked="0"/>
    </xf>
    <xf numFmtId="176" fontId="11" fillId="0" borderId="10" xfId="0" applyNumberFormat="1" applyFont="1" applyBorder="1" applyAlignment="1" applyProtection="1">
      <alignment horizontal="left"/>
      <protection/>
    </xf>
    <xf numFmtId="180" fontId="11" fillId="0" borderId="9" xfId="17" applyNumberFormat="1" applyFont="1" applyBorder="1" applyAlignment="1" applyProtection="1">
      <alignment/>
      <protection/>
    </xf>
    <xf numFmtId="176" fontId="5" fillId="0" borderId="10" xfId="0" applyNumberFormat="1" applyFont="1" applyBorder="1" applyAlignment="1" applyProtection="1">
      <alignment horizontal="center"/>
      <protection/>
    </xf>
    <xf numFmtId="180" fontId="5" fillId="0" borderId="9" xfId="17" applyNumberFormat="1" applyFont="1" applyBorder="1" applyAlignment="1" applyProtection="1">
      <alignment/>
      <protection/>
    </xf>
    <xf numFmtId="200" fontId="8" fillId="0" borderId="11" xfId="23" applyNumberFormat="1" applyFont="1" applyFill="1" applyBorder="1" applyAlignment="1" quotePrefix="1">
      <alignment horizontal="right"/>
      <protection/>
    </xf>
    <xf numFmtId="200" fontId="8" fillId="0" borderId="0" xfId="23" applyNumberFormat="1" applyFont="1" applyFill="1" applyBorder="1" applyAlignment="1" quotePrefix="1">
      <alignment horizontal="right"/>
      <protection/>
    </xf>
    <xf numFmtId="200" fontId="8" fillId="0" borderId="9" xfId="23" applyNumberFormat="1" applyFont="1" applyFill="1" applyBorder="1" applyAlignment="1" quotePrefix="1">
      <alignment horizontal="right"/>
      <protection/>
    </xf>
    <xf numFmtId="49" fontId="5" fillId="0" borderId="0" xfId="22" applyNumberFormat="1" applyFont="1" applyBorder="1" applyAlignment="1">
      <alignment horizontal="center"/>
      <protection/>
    </xf>
    <xf numFmtId="180" fontId="5" fillId="0" borderId="9" xfId="17" applyNumberFormat="1" applyFont="1" applyBorder="1" applyAlignment="1">
      <alignment/>
    </xf>
    <xf numFmtId="0" fontId="12" fillId="0" borderId="0" xfId="22" applyFont="1" applyAlignment="1">
      <alignment/>
      <protection/>
    </xf>
    <xf numFmtId="49" fontId="13" fillId="0" borderId="0" xfId="22" applyNumberFormat="1" applyFont="1" applyBorder="1" applyAlignment="1" applyProtection="1">
      <alignment horizontal="center"/>
      <protection/>
    </xf>
    <xf numFmtId="0" fontId="11" fillId="0" borderId="0" xfId="22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200" fontId="8" fillId="0" borderId="11" xfId="23" applyNumberFormat="1" applyFont="1" applyFill="1" applyBorder="1" applyAlignment="1" quotePrefix="1">
      <alignment/>
      <protection/>
    </xf>
    <xf numFmtId="200" fontId="8" fillId="0" borderId="0" xfId="23" applyNumberFormat="1" applyFont="1" applyFill="1" applyBorder="1" applyAlignment="1" quotePrefix="1">
      <alignment/>
      <protection/>
    </xf>
    <xf numFmtId="200" fontId="8" fillId="0" borderId="12" xfId="23" applyNumberFormat="1" applyFont="1" applyFill="1" applyBorder="1" applyAlignment="1" quotePrefix="1">
      <alignment/>
      <protection/>
    </xf>
    <xf numFmtId="176" fontId="11" fillId="0" borderId="0" xfId="0" applyNumberFormat="1" applyFont="1" applyBorder="1" applyAlignment="1" applyProtection="1">
      <alignment horizontal="left"/>
      <protection/>
    </xf>
    <xf numFmtId="180" fontId="11" fillId="0" borderId="12" xfId="17" applyNumberFormat="1" applyFont="1" applyBorder="1" applyAlignment="1" applyProtection="1">
      <alignment/>
      <protection/>
    </xf>
    <xf numFmtId="200" fontId="8" fillId="0" borderId="12" xfId="23" applyNumberFormat="1" applyFont="1" applyFill="1" applyBorder="1" applyAlignment="1" quotePrefix="1">
      <alignment horizontal="right"/>
      <protection/>
    </xf>
    <xf numFmtId="200" fontId="8" fillId="0" borderId="11" xfId="23" applyNumberFormat="1" applyFont="1" applyFill="1" applyBorder="1" applyAlignment="1">
      <alignment horizontal="right"/>
      <protection/>
    </xf>
    <xf numFmtId="176" fontId="5" fillId="0" borderId="6" xfId="0" applyNumberFormat="1" applyFont="1" applyBorder="1" applyAlignment="1" applyProtection="1">
      <alignment horizontal="center"/>
      <protection/>
    </xf>
    <xf numFmtId="180" fontId="5" fillId="0" borderId="7" xfId="17" applyNumberFormat="1" applyFont="1" applyBorder="1" applyAlignment="1" applyProtection="1">
      <alignment/>
      <protection/>
    </xf>
    <xf numFmtId="200" fontId="8" fillId="0" borderId="7" xfId="23" applyNumberFormat="1" applyFont="1" applyFill="1" applyBorder="1" applyAlignment="1" quotePrefix="1">
      <alignment horizontal="right"/>
      <protection/>
    </xf>
    <xf numFmtId="200" fontId="8" fillId="0" borderId="13" xfId="23" applyNumberFormat="1" applyFont="1" applyFill="1" applyBorder="1" applyAlignment="1" quotePrefix="1">
      <alignment horizontal="right"/>
      <protection/>
    </xf>
    <xf numFmtId="200" fontId="8" fillId="0" borderId="14" xfId="23" applyNumberFormat="1" applyFont="1" applyFill="1" applyBorder="1" applyAlignment="1" quotePrefix="1">
      <alignment horizontal="right"/>
      <protection/>
    </xf>
    <xf numFmtId="176" fontId="5" fillId="0" borderId="8" xfId="0" applyNumberFormat="1" applyFont="1" applyBorder="1" applyAlignment="1" applyProtection="1">
      <alignment horizontal="center"/>
      <protection/>
    </xf>
    <xf numFmtId="200" fontId="8" fillId="0" borderId="6" xfId="23" applyNumberFormat="1" applyFont="1" applyFill="1" applyBorder="1" applyAlignment="1" quotePrefix="1">
      <alignment horizontal="right"/>
      <protection/>
    </xf>
    <xf numFmtId="0" fontId="5" fillId="0" borderId="0" xfId="22" applyFont="1" applyAlignment="1" applyProtection="1">
      <alignment/>
      <protection/>
    </xf>
    <xf numFmtId="0" fontId="5" fillId="0" borderId="0" xfId="22" applyFont="1" applyAlignment="1">
      <alignment/>
      <protection/>
    </xf>
    <xf numFmtId="0" fontId="5" fillId="0" borderId="0" xfId="22" applyFont="1" applyAlignment="1">
      <alignment horizontal="centerContinuous"/>
      <protection/>
    </xf>
    <xf numFmtId="0" fontId="5" fillId="0" borderId="0" xfId="22" applyFont="1" applyAlignment="1" applyProtection="1">
      <alignment horizontal="left"/>
      <protection/>
    </xf>
    <xf numFmtId="0" fontId="5" fillId="0" borderId="0" xfId="22" applyFont="1" applyProtection="1">
      <alignment/>
      <protection/>
    </xf>
    <xf numFmtId="0" fontId="9" fillId="0" borderId="15" xfId="22" applyFont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/>
    </xf>
    <xf numFmtId="0" fontId="9" fillId="0" borderId="16" xfId="22" applyFont="1" applyBorder="1" applyAlignment="1" applyProtection="1">
      <alignment horizontal="center" vertical="center"/>
      <protection/>
    </xf>
    <xf numFmtId="0" fontId="0" fillId="0" borderId="7" xfId="0" applyBorder="1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0_20" xfId="22"/>
    <cellStyle name="標準_JB16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88"/>
  <sheetViews>
    <sheetView showGridLines="0" tabSelected="1" workbookViewId="0" topLeftCell="A1">
      <selection activeCell="B1" sqref="B1"/>
    </sheetView>
  </sheetViews>
  <sheetFormatPr defaultColWidth="14.125" defaultRowHeight="12" customHeight="1"/>
  <cols>
    <col min="1" max="1" width="10.75390625" style="9" customWidth="1"/>
    <col min="2" max="2" width="11.375" style="9" customWidth="1"/>
    <col min="3" max="5" width="9.75390625" style="9" customWidth="1"/>
    <col min="6" max="6" width="10.75390625" style="9" customWidth="1"/>
    <col min="7" max="10" width="9.75390625" style="9" customWidth="1"/>
    <col min="11" max="16384" width="14.125" style="9" customWidth="1"/>
  </cols>
  <sheetData>
    <row r="1" spans="1:10" s="3" customFormat="1" ht="15.75" customHeight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</row>
    <row r="2" spans="1:11" ht="18.75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7" t="s">
        <v>2</v>
      </c>
      <c r="K2" s="8"/>
    </row>
    <row r="3" spans="1:11" s="15" customFormat="1" ht="18.75" customHeight="1" thickTop="1">
      <c r="A3" s="10" t="s">
        <v>3</v>
      </c>
      <c r="B3" s="11" t="s">
        <v>4</v>
      </c>
      <c r="C3" s="12"/>
      <c r="D3" s="12"/>
      <c r="E3" s="53" t="s">
        <v>5</v>
      </c>
      <c r="F3" s="13" t="s">
        <v>3</v>
      </c>
      <c r="G3" s="11" t="s">
        <v>4</v>
      </c>
      <c r="H3" s="12"/>
      <c r="I3" s="12"/>
      <c r="J3" s="55" t="s">
        <v>5</v>
      </c>
      <c r="K3" s="14"/>
    </row>
    <row r="4" spans="1:11" s="15" customFormat="1" ht="18.75" customHeight="1">
      <c r="A4" s="16" t="s">
        <v>6</v>
      </c>
      <c r="B4" s="17" t="s">
        <v>7</v>
      </c>
      <c r="C4" s="17" t="s">
        <v>8</v>
      </c>
      <c r="D4" s="17" t="s">
        <v>9</v>
      </c>
      <c r="E4" s="54"/>
      <c r="F4" s="18" t="s">
        <v>6</v>
      </c>
      <c r="G4" s="17" t="s">
        <v>7</v>
      </c>
      <c r="H4" s="17" t="s">
        <v>8</v>
      </c>
      <c r="I4" s="17" t="s">
        <v>9</v>
      </c>
      <c r="J4" s="56"/>
      <c r="K4" s="14"/>
    </row>
    <row r="5" spans="1:11" ht="19.5" customHeight="1">
      <c r="A5" s="19" t="s">
        <v>82</v>
      </c>
      <c r="B5" s="20">
        <v>1221140</v>
      </c>
      <c r="C5" s="20">
        <v>575985</v>
      </c>
      <c r="D5" s="20">
        <v>645155</v>
      </c>
      <c r="E5" s="20">
        <v>453814</v>
      </c>
      <c r="F5" s="21" t="s">
        <v>10</v>
      </c>
      <c r="G5" s="22">
        <f>SUM(H5:I5)</f>
        <v>33239</v>
      </c>
      <c r="H5" s="22">
        <f>SUM(H6:H13)</f>
        <v>15202</v>
      </c>
      <c r="I5" s="22">
        <f>SUM(I6:I13)</f>
        <v>18037</v>
      </c>
      <c r="J5" s="22">
        <f>SUM(J6:J13)</f>
        <v>12260</v>
      </c>
      <c r="K5" s="8"/>
    </row>
    <row r="6" spans="1:11" ht="19.5" customHeight="1">
      <c r="A6" s="19" t="s">
        <v>83</v>
      </c>
      <c r="B6" s="20">
        <v>1220061</v>
      </c>
      <c r="C6" s="20">
        <v>575198</v>
      </c>
      <c r="D6" s="20">
        <v>644863</v>
      </c>
      <c r="E6" s="20">
        <v>458994</v>
      </c>
      <c r="F6" s="23" t="s">
        <v>11</v>
      </c>
      <c r="G6" s="24">
        <v>2588</v>
      </c>
      <c r="H6" s="25">
        <v>1140</v>
      </c>
      <c r="I6" s="26">
        <v>1448</v>
      </c>
      <c r="J6" s="27">
        <v>1039</v>
      </c>
      <c r="K6" s="8"/>
    </row>
    <row r="7" spans="1:11" ht="19.5" customHeight="1">
      <c r="A7" s="19" t="s">
        <v>84</v>
      </c>
      <c r="B7" s="20">
        <v>1219058</v>
      </c>
      <c r="C7" s="20">
        <v>574572</v>
      </c>
      <c r="D7" s="20">
        <v>644486</v>
      </c>
      <c r="E7" s="20">
        <v>463243</v>
      </c>
      <c r="F7" s="23" t="s">
        <v>12</v>
      </c>
      <c r="G7" s="24">
        <v>7248</v>
      </c>
      <c r="H7" s="25">
        <v>3369</v>
      </c>
      <c r="I7" s="26">
        <v>3879</v>
      </c>
      <c r="J7" s="27">
        <v>2377</v>
      </c>
      <c r="K7" s="8"/>
    </row>
    <row r="8" spans="1:14" ht="19.5" customHeight="1">
      <c r="A8" s="28"/>
      <c r="B8" s="24"/>
      <c r="C8" s="29"/>
      <c r="D8" s="29"/>
      <c r="E8" s="29"/>
      <c r="F8" s="23" t="s">
        <v>13</v>
      </c>
      <c r="G8" s="24">
        <v>1974</v>
      </c>
      <c r="H8" s="25">
        <v>920</v>
      </c>
      <c r="I8" s="26">
        <v>1054</v>
      </c>
      <c r="J8" s="27">
        <v>696</v>
      </c>
      <c r="K8" s="8"/>
      <c r="N8" s="30"/>
    </row>
    <row r="9" spans="1:11" ht="19.5" customHeight="1">
      <c r="A9" s="31" t="s">
        <v>85</v>
      </c>
      <c r="B9" s="22">
        <f>SUM(C9:D9)</f>
        <v>1216735</v>
      </c>
      <c r="C9" s="22">
        <f>C10+C11</f>
        <v>573245</v>
      </c>
      <c r="D9" s="22">
        <f>D10+D11</f>
        <v>643490</v>
      </c>
      <c r="E9" s="22">
        <f>E10+E11</f>
        <v>467826</v>
      </c>
      <c r="F9" s="23" t="s">
        <v>14</v>
      </c>
      <c r="G9" s="24">
        <v>3529</v>
      </c>
      <c r="H9" s="25">
        <v>1660</v>
      </c>
      <c r="I9" s="26">
        <v>1869</v>
      </c>
      <c r="J9" s="27">
        <v>1354</v>
      </c>
      <c r="K9" s="8"/>
    </row>
    <row r="10" spans="1:11" ht="19.5" customHeight="1">
      <c r="A10" s="32" t="s">
        <v>15</v>
      </c>
      <c r="B10" s="22">
        <f>SUM(C10:D10)</f>
        <v>911266</v>
      </c>
      <c r="C10" s="22">
        <f>SUM(C13:C23)</f>
        <v>430049</v>
      </c>
      <c r="D10" s="22">
        <f>SUM(D13:D23)</f>
        <v>481217</v>
      </c>
      <c r="E10" s="22">
        <f>SUM(E13:E23)</f>
        <v>359167</v>
      </c>
      <c r="F10" s="23" t="s">
        <v>16</v>
      </c>
      <c r="G10" s="24">
        <v>2765</v>
      </c>
      <c r="H10" s="25">
        <v>1258</v>
      </c>
      <c r="I10" s="25">
        <v>1507</v>
      </c>
      <c r="J10" s="26">
        <v>882</v>
      </c>
      <c r="K10" s="8"/>
    </row>
    <row r="11" spans="1:11" ht="19.5" customHeight="1">
      <c r="A11" s="32" t="s">
        <v>17</v>
      </c>
      <c r="B11" s="22">
        <f>SUM(C11:D11)</f>
        <v>305469</v>
      </c>
      <c r="C11" s="22">
        <f>C24+C28+C34+C37+C42+H5+H14+H23+H27+H30+H36+H41</f>
        <v>143196</v>
      </c>
      <c r="D11" s="22">
        <f>D24+D28+D34+D37+D42+I5+I14+I23+I27+I30+I36+I41</f>
        <v>162273</v>
      </c>
      <c r="E11" s="22">
        <f>E24+E28+E34+E37+E42+J5+J14+J23+J27+J30+J36+J41</f>
        <v>108659</v>
      </c>
      <c r="F11" s="23" t="s">
        <v>18</v>
      </c>
      <c r="G11" s="24">
        <v>4135</v>
      </c>
      <c r="H11" s="25">
        <v>1923</v>
      </c>
      <c r="I11" s="25">
        <v>2212</v>
      </c>
      <c r="J11" s="26">
        <v>1648</v>
      </c>
      <c r="K11" s="8"/>
    </row>
    <row r="12" spans="1:11" ht="19.5" customHeight="1">
      <c r="A12" s="8"/>
      <c r="B12" s="29"/>
      <c r="C12" s="29"/>
      <c r="D12" s="29"/>
      <c r="E12" s="29"/>
      <c r="F12" s="23" t="s">
        <v>19</v>
      </c>
      <c r="G12" s="24">
        <v>2388</v>
      </c>
      <c r="H12" s="25">
        <v>1049</v>
      </c>
      <c r="I12" s="25">
        <v>1339</v>
      </c>
      <c r="J12" s="26">
        <v>895</v>
      </c>
      <c r="K12" s="8"/>
    </row>
    <row r="13" spans="1:11" ht="19.5" customHeight="1">
      <c r="A13" s="33" t="s">
        <v>20</v>
      </c>
      <c r="B13" s="24">
        <v>442219</v>
      </c>
      <c r="C13" s="34">
        <v>213025</v>
      </c>
      <c r="D13" s="35">
        <v>229194</v>
      </c>
      <c r="E13" s="36">
        <v>174856</v>
      </c>
      <c r="F13" s="23" t="s">
        <v>21</v>
      </c>
      <c r="G13" s="24">
        <v>8612</v>
      </c>
      <c r="H13" s="25">
        <v>3883</v>
      </c>
      <c r="I13" s="25">
        <v>4729</v>
      </c>
      <c r="J13" s="26">
        <v>3369</v>
      </c>
      <c r="K13" s="8"/>
    </row>
    <row r="14" spans="1:11" ht="19.5" customHeight="1">
      <c r="A14" s="33" t="s">
        <v>22</v>
      </c>
      <c r="B14" s="24">
        <v>126879</v>
      </c>
      <c r="C14" s="34">
        <v>57169</v>
      </c>
      <c r="D14" s="35">
        <v>69710</v>
      </c>
      <c r="E14" s="36">
        <v>55467</v>
      </c>
      <c r="F14" s="21" t="s">
        <v>23</v>
      </c>
      <c r="G14" s="22">
        <f>SUM(H14:I14)</f>
        <v>51728</v>
      </c>
      <c r="H14" s="22">
        <f>SUM(H15:H22)</f>
        <v>24054</v>
      </c>
      <c r="I14" s="22">
        <f>SUM(I15:I22)</f>
        <v>27674</v>
      </c>
      <c r="J14" s="22">
        <f>SUM(J15:J22)</f>
        <v>18117</v>
      </c>
      <c r="K14" s="8"/>
    </row>
    <row r="15" spans="1:11" ht="19.5" customHeight="1">
      <c r="A15" s="33" t="s">
        <v>24</v>
      </c>
      <c r="B15" s="24">
        <v>66973</v>
      </c>
      <c r="C15" s="34">
        <v>31342</v>
      </c>
      <c r="D15" s="35">
        <v>35631</v>
      </c>
      <c r="E15" s="36">
        <v>26516</v>
      </c>
      <c r="F15" s="23" t="s">
        <v>25</v>
      </c>
      <c r="G15" s="24">
        <v>9309</v>
      </c>
      <c r="H15" s="25">
        <v>4332</v>
      </c>
      <c r="I15" s="26">
        <v>4977</v>
      </c>
      <c r="J15" s="27">
        <v>2890</v>
      </c>
      <c r="K15" s="8"/>
    </row>
    <row r="16" spans="1:11" ht="19.5" customHeight="1">
      <c r="A16" s="33" t="s">
        <v>26</v>
      </c>
      <c r="B16" s="24">
        <v>61710</v>
      </c>
      <c r="C16" s="34">
        <v>28993</v>
      </c>
      <c r="D16" s="35">
        <v>32717</v>
      </c>
      <c r="E16" s="36">
        <v>21304</v>
      </c>
      <c r="F16" s="23" t="s">
        <v>27</v>
      </c>
      <c r="G16" s="24">
        <v>18241</v>
      </c>
      <c r="H16" s="25">
        <v>8414</v>
      </c>
      <c r="I16" s="26">
        <v>9827</v>
      </c>
      <c r="J16" s="27">
        <v>6708</v>
      </c>
      <c r="K16" s="8"/>
    </row>
    <row r="17" spans="1:11" ht="19.5" customHeight="1">
      <c r="A17" s="33" t="s">
        <v>28</v>
      </c>
      <c r="B17" s="24">
        <v>49125</v>
      </c>
      <c r="C17" s="34">
        <v>22621</v>
      </c>
      <c r="D17" s="35">
        <v>26504</v>
      </c>
      <c r="E17" s="36">
        <v>19113</v>
      </c>
      <c r="F17" s="23" t="s">
        <v>29</v>
      </c>
      <c r="G17" s="24">
        <v>2488</v>
      </c>
      <c r="H17" s="25">
        <v>1140</v>
      </c>
      <c r="I17" s="26">
        <v>1348</v>
      </c>
      <c r="J17" s="27">
        <v>951</v>
      </c>
      <c r="K17" s="8"/>
    </row>
    <row r="18" spans="1:11" ht="19.5" customHeight="1">
      <c r="A18" s="33" t="s">
        <v>30</v>
      </c>
      <c r="B18" s="24">
        <v>35082</v>
      </c>
      <c r="C18" s="34">
        <v>16332</v>
      </c>
      <c r="D18" s="35">
        <v>18750</v>
      </c>
      <c r="E18" s="36">
        <v>12734</v>
      </c>
      <c r="F18" s="23" t="s">
        <v>31</v>
      </c>
      <c r="G18" s="24">
        <v>6277</v>
      </c>
      <c r="H18" s="25">
        <v>2895</v>
      </c>
      <c r="I18" s="26">
        <v>3382</v>
      </c>
      <c r="J18" s="27">
        <v>2289</v>
      </c>
      <c r="K18" s="8"/>
    </row>
    <row r="19" spans="1:11" ht="19.5" customHeight="1">
      <c r="A19" s="33" t="s">
        <v>32</v>
      </c>
      <c r="B19" s="24">
        <v>22289</v>
      </c>
      <c r="C19" s="34">
        <v>10547</v>
      </c>
      <c r="D19" s="35">
        <v>11742</v>
      </c>
      <c r="E19" s="36">
        <v>8622</v>
      </c>
      <c r="F19" s="23" t="s">
        <v>33</v>
      </c>
      <c r="G19" s="24">
        <v>3304</v>
      </c>
      <c r="H19" s="25">
        <v>1560</v>
      </c>
      <c r="I19" s="26">
        <v>1744</v>
      </c>
      <c r="J19" s="27">
        <v>1167</v>
      </c>
      <c r="K19" s="8"/>
    </row>
    <row r="20" spans="1:11" ht="19.5" customHeight="1">
      <c r="A20" s="33" t="s">
        <v>34</v>
      </c>
      <c r="B20" s="24">
        <v>16745</v>
      </c>
      <c r="C20" s="34">
        <v>7776</v>
      </c>
      <c r="D20" s="35">
        <v>8969</v>
      </c>
      <c r="E20" s="36">
        <v>6674</v>
      </c>
      <c r="F20" s="23" t="s">
        <v>35</v>
      </c>
      <c r="G20" s="24">
        <v>5317</v>
      </c>
      <c r="H20" s="27">
        <v>2519</v>
      </c>
      <c r="I20" s="25">
        <v>2798</v>
      </c>
      <c r="J20" s="26">
        <v>1871</v>
      </c>
      <c r="K20" s="8"/>
    </row>
    <row r="21" spans="1:11" ht="19.5" customHeight="1">
      <c r="A21" s="33" t="s">
        <v>36</v>
      </c>
      <c r="B21" s="24">
        <v>18255</v>
      </c>
      <c r="C21" s="34">
        <v>8489</v>
      </c>
      <c r="D21" s="35">
        <v>9766</v>
      </c>
      <c r="E21" s="36">
        <v>6796</v>
      </c>
      <c r="F21" s="23" t="s">
        <v>37</v>
      </c>
      <c r="G21" s="24">
        <v>2468</v>
      </c>
      <c r="H21" s="27">
        <v>1170</v>
      </c>
      <c r="I21" s="25">
        <v>1298</v>
      </c>
      <c r="J21" s="26">
        <v>781</v>
      </c>
      <c r="K21" s="8"/>
    </row>
    <row r="22" spans="1:11" ht="19.5" customHeight="1">
      <c r="A22" s="33" t="s">
        <v>38</v>
      </c>
      <c r="B22" s="24">
        <v>22987</v>
      </c>
      <c r="C22" s="34">
        <v>11120</v>
      </c>
      <c r="D22" s="35">
        <v>11867</v>
      </c>
      <c r="E22" s="36">
        <v>8646</v>
      </c>
      <c r="F22" s="23" t="s">
        <v>39</v>
      </c>
      <c r="G22" s="24">
        <v>4324</v>
      </c>
      <c r="H22" s="27">
        <v>2024</v>
      </c>
      <c r="I22" s="25">
        <v>2300</v>
      </c>
      <c r="J22" s="26">
        <v>1460</v>
      </c>
      <c r="K22" s="8"/>
    </row>
    <row r="23" spans="1:11" ht="19.5" customHeight="1">
      <c r="A23" s="33" t="s">
        <v>40</v>
      </c>
      <c r="B23" s="24">
        <v>49002</v>
      </c>
      <c r="C23" s="34">
        <v>22635</v>
      </c>
      <c r="D23" s="35">
        <v>26367</v>
      </c>
      <c r="E23" s="36">
        <v>18439</v>
      </c>
      <c r="F23" s="21" t="s">
        <v>41</v>
      </c>
      <c r="G23" s="22">
        <f>SUM(H23:I23)</f>
        <v>10956</v>
      </c>
      <c r="H23" s="22">
        <f>SUM(H24:H26)</f>
        <v>5178</v>
      </c>
      <c r="I23" s="22">
        <f>SUM(I24:I26)</f>
        <v>5778</v>
      </c>
      <c r="J23" s="22">
        <f>SUM(J24:J26)</f>
        <v>3706</v>
      </c>
      <c r="K23" s="8"/>
    </row>
    <row r="24" spans="1:11" ht="19.5" customHeight="1">
      <c r="A24" s="37" t="s">
        <v>42</v>
      </c>
      <c r="B24" s="22">
        <f>SUM(C24:D24)</f>
        <v>9241</v>
      </c>
      <c r="C24" s="22">
        <f>SUM(C25:C27)</f>
        <v>4242</v>
      </c>
      <c r="D24" s="22">
        <f>SUM(D25:D27)</f>
        <v>4999</v>
      </c>
      <c r="E24" s="38">
        <f>SUM(E25:E27)</f>
        <v>3582</v>
      </c>
      <c r="F24" s="23" t="s">
        <v>43</v>
      </c>
      <c r="G24" s="24">
        <v>3454</v>
      </c>
      <c r="H24" s="25">
        <v>1600</v>
      </c>
      <c r="I24" s="25">
        <v>1854</v>
      </c>
      <c r="J24" s="26">
        <v>1121</v>
      </c>
      <c r="K24" s="8"/>
    </row>
    <row r="25" spans="1:11" ht="19.5" customHeight="1">
      <c r="A25" s="33" t="s">
        <v>44</v>
      </c>
      <c r="B25" s="24">
        <v>1829</v>
      </c>
      <c r="C25" s="25">
        <v>822</v>
      </c>
      <c r="D25" s="26">
        <v>1007</v>
      </c>
      <c r="E25" s="39">
        <v>684</v>
      </c>
      <c r="F25" s="23" t="s">
        <v>45</v>
      </c>
      <c r="G25" s="24">
        <v>4686</v>
      </c>
      <c r="H25" s="25">
        <v>2239</v>
      </c>
      <c r="I25" s="25">
        <v>2447</v>
      </c>
      <c r="J25" s="26">
        <v>1596</v>
      </c>
      <c r="K25" s="8"/>
    </row>
    <row r="26" spans="1:11" ht="19.5" customHeight="1">
      <c r="A26" s="33" t="s">
        <v>46</v>
      </c>
      <c r="B26" s="24">
        <v>3808</v>
      </c>
      <c r="C26" s="25">
        <v>1727</v>
      </c>
      <c r="D26" s="26">
        <v>2081</v>
      </c>
      <c r="E26" s="39">
        <v>1468</v>
      </c>
      <c r="F26" s="23" t="s">
        <v>47</v>
      </c>
      <c r="G26" s="24">
        <v>2816</v>
      </c>
      <c r="H26" s="25">
        <v>1339</v>
      </c>
      <c r="I26" s="25">
        <v>1477</v>
      </c>
      <c r="J26" s="26">
        <v>989</v>
      </c>
      <c r="K26" s="8"/>
    </row>
    <row r="27" spans="1:11" ht="19.5" customHeight="1">
      <c r="A27" s="33" t="s">
        <v>48</v>
      </c>
      <c r="B27" s="24">
        <v>3604</v>
      </c>
      <c r="C27" s="25">
        <v>1693</v>
      </c>
      <c r="D27" s="26">
        <v>1911</v>
      </c>
      <c r="E27" s="39">
        <v>1430</v>
      </c>
      <c r="F27" s="21" t="s">
        <v>49</v>
      </c>
      <c r="G27" s="22">
        <f>SUM(H27:I27)</f>
        <v>29807</v>
      </c>
      <c r="H27" s="22">
        <f>SUM(H28:H29)</f>
        <v>14221</v>
      </c>
      <c r="I27" s="22">
        <f>SUM(I28:I29)</f>
        <v>15586</v>
      </c>
      <c r="J27" s="22">
        <f>SUM(J28:J29)</f>
        <v>9844</v>
      </c>
      <c r="K27" s="8"/>
    </row>
    <row r="28" spans="1:11" ht="19.5" customHeight="1">
      <c r="A28" s="37" t="s">
        <v>50</v>
      </c>
      <c r="B28" s="22">
        <f>SUM(C28:D28)</f>
        <v>37200</v>
      </c>
      <c r="C28" s="22">
        <f>SUM(C29:C33)</f>
        <v>17424</v>
      </c>
      <c r="D28" s="22">
        <f>SUM(D29:D33)</f>
        <v>19776</v>
      </c>
      <c r="E28" s="38">
        <f>SUM(E29:E33)</f>
        <v>14281</v>
      </c>
      <c r="F28" s="23" t="s">
        <v>51</v>
      </c>
      <c r="G28" s="24">
        <v>11289</v>
      </c>
      <c r="H28" s="25">
        <v>5341</v>
      </c>
      <c r="I28" s="26">
        <v>5948</v>
      </c>
      <c r="J28" s="27">
        <v>3631</v>
      </c>
      <c r="K28" s="8"/>
    </row>
    <row r="29" spans="1:11" ht="19.5" customHeight="1">
      <c r="A29" s="33" t="s">
        <v>52</v>
      </c>
      <c r="B29" s="24">
        <v>5457</v>
      </c>
      <c r="C29" s="25">
        <v>2513</v>
      </c>
      <c r="D29" s="26">
        <v>2944</v>
      </c>
      <c r="E29" s="39">
        <v>2134</v>
      </c>
      <c r="F29" s="23" t="s">
        <v>53</v>
      </c>
      <c r="G29" s="24">
        <v>18518</v>
      </c>
      <c r="H29" s="25">
        <v>8880</v>
      </c>
      <c r="I29" s="26">
        <v>9638</v>
      </c>
      <c r="J29" s="27">
        <v>6213</v>
      </c>
      <c r="K29" s="8"/>
    </row>
    <row r="30" spans="1:11" ht="19.5" customHeight="1">
      <c r="A30" s="33" t="s">
        <v>54</v>
      </c>
      <c r="B30" s="24">
        <v>2640</v>
      </c>
      <c r="C30" s="25">
        <v>1231</v>
      </c>
      <c r="D30" s="26">
        <v>1409</v>
      </c>
      <c r="E30" s="39">
        <v>980</v>
      </c>
      <c r="F30" s="21" t="s">
        <v>55</v>
      </c>
      <c r="G30" s="22">
        <f>SUM(H30:I30)</f>
        <v>14180</v>
      </c>
      <c r="H30" s="22">
        <f>SUM(H31:H35)</f>
        <v>6792</v>
      </c>
      <c r="I30" s="22">
        <f>SUM(I31:I35)</f>
        <v>7388</v>
      </c>
      <c r="J30" s="22">
        <f>SUM(J31:J35)</f>
        <v>4378</v>
      </c>
      <c r="K30" s="8"/>
    </row>
    <row r="31" spans="1:11" ht="19.5" customHeight="1">
      <c r="A31" s="33" t="s">
        <v>56</v>
      </c>
      <c r="B31" s="24">
        <v>13289</v>
      </c>
      <c r="C31" s="25">
        <v>6184</v>
      </c>
      <c r="D31" s="26">
        <v>7105</v>
      </c>
      <c r="E31" s="39">
        <v>5181</v>
      </c>
      <c r="F31" s="23" t="s">
        <v>57</v>
      </c>
      <c r="G31" s="24">
        <v>1598</v>
      </c>
      <c r="H31" s="25">
        <v>783</v>
      </c>
      <c r="I31" s="25">
        <v>815</v>
      </c>
      <c r="J31" s="26">
        <v>442</v>
      </c>
      <c r="K31" s="8"/>
    </row>
    <row r="32" spans="1:11" ht="19.5" customHeight="1">
      <c r="A32" s="33" t="s">
        <v>58</v>
      </c>
      <c r="B32" s="24">
        <v>5958</v>
      </c>
      <c r="C32" s="25">
        <v>2847</v>
      </c>
      <c r="D32" s="26">
        <v>3111</v>
      </c>
      <c r="E32" s="39">
        <v>2288</v>
      </c>
      <c r="F32" s="23" t="s">
        <v>59</v>
      </c>
      <c r="G32" s="24">
        <v>1300</v>
      </c>
      <c r="H32" s="25">
        <v>636</v>
      </c>
      <c r="I32" s="25">
        <v>664</v>
      </c>
      <c r="J32" s="26">
        <v>501</v>
      </c>
      <c r="K32" s="8"/>
    </row>
    <row r="33" spans="1:11" ht="19.5" customHeight="1">
      <c r="A33" s="33" t="s">
        <v>60</v>
      </c>
      <c r="B33" s="24">
        <v>9856</v>
      </c>
      <c r="C33" s="25">
        <v>4649</v>
      </c>
      <c r="D33" s="26">
        <v>5207</v>
      </c>
      <c r="E33" s="39">
        <v>3698</v>
      </c>
      <c r="F33" s="23" t="s">
        <v>61</v>
      </c>
      <c r="G33" s="24">
        <v>1258</v>
      </c>
      <c r="H33" s="25">
        <v>642</v>
      </c>
      <c r="I33" s="25">
        <v>616</v>
      </c>
      <c r="J33" s="26">
        <v>505</v>
      </c>
      <c r="K33" s="8"/>
    </row>
    <row r="34" spans="1:11" ht="19.5" customHeight="1">
      <c r="A34" s="37" t="s">
        <v>62</v>
      </c>
      <c r="B34" s="22">
        <f>SUM(C34:D34)</f>
        <v>35462</v>
      </c>
      <c r="C34" s="22">
        <f>SUM(C35:C36)</f>
        <v>16832</v>
      </c>
      <c r="D34" s="22">
        <f>SUM(D35:D36)</f>
        <v>18630</v>
      </c>
      <c r="E34" s="22">
        <f>SUM(E35:E36)</f>
        <v>12584</v>
      </c>
      <c r="F34" s="23" t="s">
        <v>63</v>
      </c>
      <c r="G34" s="24">
        <v>3729</v>
      </c>
      <c r="H34" s="25">
        <v>1773</v>
      </c>
      <c r="I34" s="25">
        <v>1956</v>
      </c>
      <c r="J34" s="26">
        <v>1013</v>
      </c>
      <c r="K34" s="8"/>
    </row>
    <row r="35" spans="1:11" ht="19.5" customHeight="1">
      <c r="A35" s="33" t="s">
        <v>64</v>
      </c>
      <c r="B35" s="24">
        <v>26872</v>
      </c>
      <c r="C35" s="25">
        <v>12852</v>
      </c>
      <c r="D35" s="26">
        <v>14020</v>
      </c>
      <c r="E35" s="39">
        <v>9628</v>
      </c>
      <c r="F35" s="23" t="s">
        <v>65</v>
      </c>
      <c r="G35" s="24">
        <v>6295</v>
      </c>
      <c r="H35" s="25">
        <v>2958</v>
      </c>
      <c r="I35" s="25">
        <v>3337</v>
      </c>
      <c r="J35" s="26">
        <v>1917</v>
      </c>
      <c r="K35" s="8"/>
    </row>
    <row r="36" spans="1:11" ht="19.5" customHeight="1">
      <c r="A36" s="33" t="s">
        <v>66</v>
      </c>
      <c r="B36" s="24">
        <v>8590</v>
      </c>
      <c r="C36" s="25">
        <v>3980</v>
      </c>
      <c r="D36" s="26">
        <v>4610</v>
      </c>
      <c r="E36" s="39">
        <v>2956</v>
      </c>
      <c r="F36" s="21" t="s">
        <v>67</v>
      </c>
      <c r="G36" s="22">
        <f>SUM(H36:I36)</f>
        <v>17827</v>
      </c>
      <c r="H36" s="22">
        <f>SUM(H37:H40)</f>
        <v>8313</v>
      </c>
      <c r="I36" s="22">
        <f>SUM(I37:I40)</f>
        <v>9514</v>
      </c>
      <c r="J36" s="22">
        <f>SUM(J37:J40)</f>
        <v>6027</v>
      </c>
      <c r="K36" s="8"/>
    </row>
    <row r="37" spans="1:11" ht="19.5" customHeight="1">
      <c r="A37" s="37" t="s">
        <v>68</v>
      </c>
      <c r="B37" s="22">
        <f>SUM(C37:D37)</f>
        <v>40723</v>
      </c>
      <c r="C37" s="22">
        <f>SUM(C38:C41)</f>
        <v>19211</v>
      </c>
      <c r="D37" s="22">
        <f>SUM(D38:D41)</f>
        <v>21512</v>
      </c>
      <c r="E37" s="38">
        <f>SUM(E38:E41)</f>
        <v>14454</v>
      </c>
      <c r="F37" s="23" t="s">
        <v>69</v>
      </c>
      <c r="G37" s="24">
        <v>5574</v>
      </c>
      <c r="H37" s="25">
        <v>2582</v>
      </c>
      <c r="I37" s="26">
        <v>2992</v>
      </c>
      <c r="J37" s="27">
        <v>1835</v>
      </c>
      <c r="K37" s="8"/>
    </row>
    <row r="38" spans="1:11" ht="19.5" customHeight="1">
      <c r="A38" s="33" t="s">
        <v>70</v>
      </c>
      <c r="B38" s="24">
        <v>5055</v>
      </c>
      <c r="C38" s="25">
        <v>2374</v>
      </c>
      <c r="D38" s="26">
        <v>2681</v>
      </c>
      <c r="E38" s="39">
        <v>1768</v>
      </c>
      <c r="F38" s="23" t="s">
        <v>71</v>
      </c>
      <c r="G38" s="24">
        <v>3721</v>
      </c>
      <c r="H38" s="25">
        <v>1731</v>
      </c>
      <c r="I38" s="26">
        <v>1990</v>
      </c>
      <c r="J38" s="27">
        <v>1285</v>
      </c>
      <c r="K38" s="8"/>
    </row>
    <row r="39" spans="1:11" ht="19.5" customHeight="1">
      <c r="A39" s="33" t="s">
        <v>72</v>
      </c>
      <c r="B39" s="24">
        <v>15083</v>
      </c>
      <c r="C39" s="25">
        <v>7063</v>
      </c>
      <c r="D39" s="26">
        <v>8020</v>
      </c>
      <c r="E39" s="39">
        <v>5235</v>
      </c>
      <c r="F39" s="23" t="s">
        <v>73</v>
      </c>
      <c r="G39" s="24">
        <v>5215</v>
      </c>
      <c r="H39" s="40">
        <v>2408</v>
      </c>
      <c r="I39" s="26">
        <v>2807</v>
      </c>
      <c r="J39" s="27">
        <v>1743</v>
      </c>
      <c r="K39" s="8"/>
    </row>
    <row r="40" spans="1:11" ht="19.5" customHeight="1">
      <c r="A40" s="33" t="s">
        <v>74</v>
      </c>
      <c r="B40" s="24">
        <v>9243</v>
      </c>
      <c r="C40" s="25">
        <v>4328</v>
      </c>
      <c r="D40" s="26">
        <v>4915</v>
      </c>
      <c r="E40" s="39">
        <v>3087</v>
      </c>
      <c r="F40" s="23" t="s">
        <v>75</v>
      </c>
      <c r="G40" s="24">
        <v>3317</v>
      </c>
      <c r="H40" s="25">
        <v>1592</v>
      </c>
      <c r="I40" s="26">
        <v>1725</v>
      </c>
      <c r="J40" s="27">
        <v>1164</v>
      </c>
      <c r="K40" s="8"/>
    </row>
    <row r="41" spans="1:11" ht="19.5" customHeight="1">
      <c r="A41" s="33" t="s">
        <v>76</v>
      </c>
      <c r="B41" s="24">
        <v>11342</v>
      </c>
      <c r="C41" s="25">
        <v>5446</v>
      </c>
      <c r="D41" s="26">
        <v>5896</v>
      </c>
      <c r="E41" s="39">
        <v>4364</v>
      </c>
      <c r="F41" s="21" t="s">
        <v>77</v>
      </c>
      <c r="G41" s="22">
        <f>SUM(H41:I41)</f>
        <v>12739</v>
      </c>
      <c r="H41" s="22">
        <f>SUM(H42:H43)</f>
        <v>5957</v>
      </c>
      <c r="I41" s="22">
        <f>SUM(I42:I43)</f>
        <v>6782</v>
      </c>
      <c r="J41" s="22">
        <f>SUM(J42:J43)</f>
        <v>4740</v>
      </c>
      <c r="K41" s="8"/>
    </row>
    <row r="42" spans="1:11" ht="19.5" customHeight="1">
      <c r="A42" s="37" t="s">
        <v>78</v>
      </c>
      <c r="B42" s="22">
        <f>SUM(C42:D42)</f>
        <v>12367</v>
      </c>
      <c r="C42" s="22">
        <f>SUM(C43)</f>
        <v>5770</v>
      </c>
      <c r="D42" s="22">
        <f>SUM(D43)</f>
        <v>6597</v>
      </c>
      <c r="E42" s="22">
        <f>SUM(E43)</f>
        <v>4686</v>
      </c>
      <c r="F42" s="23" t="s">
        <v>79</v>
      </c>
      <c r="G42" s="24">
        <v>4860</v>
      </c>
      <c r="H42" s="25">
        <v>2236</v>
      </c>
      <c r="I42" s="25">
        <v>2624</v>
      </c>
      <c r="J42" s="26">
        <v>1813</v>
      </c>
      <c r="K42" s="8"/>
    </row>
    <row r="43" spans="1:11" ht="19.5" customHeight="1">
      <c r="A43" s="41" t="s">
        <v>80</v>
      </c>
      <c r="B43" s="42">
        <v>12367</v>
      </c>
      <c r="C43" s="43">
        <v>5770</v>
      </c>
      <c r="D43" s="44">
        <v>6597</v>
      </c>
      <c r="E43" s="45">
        <v>4686</v>
      </c>
      <c r="F43" s="46" t="s">
        <v>81</v>
      </c>
      <c r="G43" s="42">
        <v>7879</v>
      </c>
      <c r="H43" s="44">
        <v>3721</v>
      </c>
      <c r="I43" s="44">
        <v>4158</v>
      </c>
      <c r="J43" s="47">
        <v>2927</v>
      </c>
      <c r="K43" s="8"/>
    </row>
    <row r="44" spans="1:5" ht="19.5" customHeight="1">
      <c r="A44" s="48" t="s">
        <v>87</v>
      </c>
      <c r="B44" s="49"/>
      <c r="C44" s="49"/>
      <c r="D44" s="49"/>
      <c r="E44" s="50"/>
    </row>
    <row r="45" ht="12" customHeight="1">
      <c r="A45" s="51" t="s">
        <v>86</v>
      </c>
    </row>
    <row r="56" ht="12" customHeight="1">
      <c r="C56" s="52"/>
    </row>
    <row r="66" ht="12" customHeight="1">
      <c r="C66" s="52"/>
    </row>
    <row r="71" ht="12" customHeight="1">
      <c r="C71" s="52"/>
    </row>
    <row r="75" ht="12" customHeight="1">
      <c r="C75" s="52"/>
    </row>
    <row r="82" ht="12" customHeight="1">
      <c r="C82" s="52"/>
    </row>
    <row r="88" ht="12" customHeight="1">
      <c r="C88" s="52"/>
    </row>
  </sheetData>
  <mergeCells count="2">
    <mergeCell ref="E3:E4"/>
    <mergeCell ref="J3:J4"/>
  </mergeCells>
  <printOptions horizontalCentered="1"/>
  <pageMargins left="0.3937007874015748" right="0.3937007874015748" top="0.3937007874015748" bottom="0.3937007874015748" header="0.5118110236220472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2003-01-23T02:46:09Z</cp:lastPrinted>
  <dcterms:created xsi:type="dcterms:W3CDTF">2002-02-01T05:55:25Z</dcterms:created>
  <dcterms:modified xsi:type="dcterms:W3CDTF">2004-02-02T08:00:19Z</dcterms:modified>
  <cp:category/>
  <cp:version/>
  <cp:contentType/>
  <cp:contentStatus/>
</cp:coreProperties>
</file>