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60-1" sheetId="1" r:id="rId1"/>
  </sheets>
  <externalReferences>
    <externalReference r:id="rId4"/>
  </externalReferences>
  <definedNames>
    <definedName name="_5６農家人口" localSheetId="0">'60-1'!$A$1:$H$86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'60-1'!$A$1:$T$86</definedName>
    <definedName name="Print_Area_MI" localSheetId="0">'60-1'!$A$1:$K$47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<sst xmlns="http://schemas.openxmlformats.org/spreadsheetml/2006/main" count="291" uniqueCount="168">
  <si>
    <t>(単位  戸、ａ)</t>
  </si>
  <si>
    <t>各年２月１日</t>
  </si>
  <si>
    <t>年次および　　　　　市　町　村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</si>
  <si>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</si>
  <si>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</si>
  <si>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</si>
  <si>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</si>
  <si>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</si>
  <si>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</si>
  <si>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</si>
  <si>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</si>
  <si>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</si>
  <si>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</si>
  <si>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作　付</t>
  </si>
  <si>
    <t>作付面積</t>
  </si>
  <si>
    <t>農家数</t>
  </si>
  <si>
    <t>番号</t>
  </si>
  <si>
    <t>平成２年</t>
  </si>
  <si>
    <t>平成７年</t>
  </si>
  <si>
    <t>平成１２年</t>
  </si>
  <si>
    <t>市  部</t>
  </si>
  <si>
    <t>…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</si>
  <si>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</si>
  <si>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</si>
  <si>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</si>
  <si>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</si>
  <si>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</si>
  <si>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</si>
  <si>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</si>
  <si>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</si>
  <si>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</si>
  <si>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</si>
  <si>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</si>
  <si>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</si>
  <si>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</si>
  <si>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</si>
  <si>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</si>
  <si>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</si>
  <si>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</si>
  <si>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</si>
  <si>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</si>
  <si>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</si>
  <si>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</si>
  <si>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</si>
  <si>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</si>
  <si>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</si>
  <si>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</si>
  <si>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</si>
  <si>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</si>
  <si>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</si>
  <si>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</si>
  <si>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</si>
  <si>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</si>
  <si>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</si>
  <si>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</si>
  <si>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</si>
  <si>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</si>
  <si>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</si>
  <si>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</si>
  <si>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</si>
  <si>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</si>
  <si>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</si>
  <si>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</si>
  <si>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</si>
  <si>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</si>
  <si>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</si>
  <si>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</si>
  <si>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</si>
  <si>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</si>
  <si>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</si>
  <si>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</si>
  <si>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</si>
  <si>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</si>
  <si>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</si>
  <si>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</si>
  <si>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</si>
  <si>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</si>
  <si>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</si>
  <si>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</si>
  <si>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</si>
  <si>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</si>
  <si>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</si>
  <si>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</si>
  <si>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</si>
  <si>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</si>
  <si>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</si>
  <si>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</si>
  <si>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</si>
  <si>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</si>
  <si>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</si>
  <si>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</si>
  <si>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</si>
  <si>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</si>
  <si>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</si>
  <si>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</si>
  <si>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</si>
  <si>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</si>
  <si>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</si>
  <si>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</si>
  <si>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</si>
  <si>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</si>
  <si>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</si>
  <si>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</si>
  <si>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</si>
  <si>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</si>
  <si>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</si>
  <si>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</si>
  <si>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</si>
  <si>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</si>
  <si>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</si>
  <si>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</si>
  <si>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</si>
  <si>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</si>
  <si>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</si>
  <si>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</si>
  <si>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</si>
  <si>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</si>
  <si>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</si>
  <si>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</si>
  <si>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</si>
  <si>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</si>
  <si>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</si>
  <si>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</si>
  <si>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</si>
  <si>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</si>
  <si>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</si>
  <si>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</si>
  <si>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</si>
  <si>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</si>
  <si>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</si>
  <si>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</si>
  <si>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</si>
  <si>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</si>
  <si>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</si>
  <si>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</si>
  <si>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</si>
  <si>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</si>
  <si>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</si>
  <si>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</si>
  <si>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</si>
  <si>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</si>
  <si>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</si>
  <si>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</si>
  <si>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</si>
  <si>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</si>
  <si>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</si>
  <si>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</si>
  <si>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</si>
  <si>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</si>
  <si>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</si>
  <si>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</si>
  <si>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</si>
  <si>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</si>
  <si>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</si>
  <si>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</si>
  <si>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</si>
  <si>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</si>
  <si>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</si>
  <si>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</si>
  <si>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</si>
  <si>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</si>
  <si>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</si>
  <si>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</si>
  <si>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</si>
  <si>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</si>
  <si>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資料：県統計調査課「２０００年世界農林業センサス」</t>
  </si>
  <si>
    <t>　注）平成７年以前の数値は「収穫」の値であり、平成１２年の数値は「販売を目的とした作付」の値である。</t>
  </si>
  <si>
    <t>　　　　　　　　　　　　　　　　　　　　　　　　　　　　　　　　　　　　　60．農  作  物 　　(販売農家）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</si>
</sst>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</cellStyleXfs>
  <cellXfs count="68">
    <xf numFmtId="0" fontId="0" fillId="0" borderId="0" xfId="0" applyAlignment="1">
      <alignment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Alignment="1">
      <alignment horizontal="center"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6" fillId="0" borderId="2" xfId="21" applyNumberFormat="1" applyFont="1" applyBorder="1" applyAlignment="1" applyProtection="1">
      <alignment horizontal="centerContinuous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>
      <alignment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4" xfId="21" applyNumberFormat="1" applyFont="1" applyBorder="1" applyAlignment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9" fontId="4" fillId="0" borderId="4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Alignment="1">
      <alignment/>
      <protection/>
    </xf>
    <xf numFmtId="41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9" fontId="4" fillId="0" borderId="4" xfId="21" applyNumberFormat="1" applyFont="1" applyBorder="1" applyAlignment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5" fillId="0" borderId="4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4" fillId="0" borderId="0" xfId="22" applyNumberFormat="1" applyFont="1" applyAlignment="1" applyProtection="1">
      <alignment horizontal="right"/>
      <protection/>
    </xf>
    <xf numFmtId="41" fontId="5" fillId="0" borderId="0" xfId="16" applyNumberFormat="1" applyFont="1" applyBorder="1" applyAlignment="1" applyProtection="1">
      <alignment horizontal="right"/>
      <protection/>
    </xf>
    <xf numFmtId="49" fontId="5" fillId="0" borderId="4" xfId="21" applyNumberFormat="1" applyFont="1" applyBorder="1" applyAlignment="1" quotePrefix="1">
      <alignment horizontal="center"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Alignment="1">
      <alignment horizontal="center"/>
      <protection/>
    </xf>
    <xf numFmtId="41" fontId="5" fillId="0" borderId="4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 horizontal="right"/>
      <protection/>
    </xf>
    <xf numFmtId="41" fontId="4" fillId="0" borderId="4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41" fontId="4" fillId="0" borderId="4" xfId="21" applyNumberFormat="1" applyFont="1" applyBorder="1" applyAlignment="1">
      <alignment horizontal="center"/>
      <protection/>
    </xf>
    <xf numFmtId="41" fontId="4" fillId="0" borderId="4" xfId="16" applyNumberFormat="1" applyFont="1" applyBorder="1" applyAlignment="1" applyProtection="1">
      <alignment horizontal="right"/>
      <protection/>
    </xf>
    <xf numFmtId="41" fontId="4" fillId="0" borderId="4" xfId="21" applyNumberFormat="1" applyFont="1" applyBorder="1" applyAlignment="1" quotePrefix="1">
      <alignment horizontal="center"/>
      <protection/>
    </xf>
    <xf numFmtId="41" fontId="4" fillId="0" borderId="6" xfId="21" applyNumberFormat="1" applyFont="1" applyBorder="1" applyAlignment="1" applyProtection="1">
      <alignment horizontal="center"/>
      <protection/>
    </xf>
    <xf numFmtId="41" fontId="4" fillId="0" borderId="7" xfId="16" applyNumberFormat="1" applyFont="1" applyBorder="1" applyAlignment="1" applyProtection="1">
      <alignment horizontal="right"/>
      <protection/>
    </xf>
    <xf numFmtId="41" fontId="4" fillId="0" borderId="6" xfId="16" applyNumberFormat="1" applyFont="1" applyBorder="1" applyAlignment="1" applyProtection="1">
      <alignment horizontal="right"/>
      <protection/>
    </xf>
    <xf numFmtId="41" fontId="4" fillId="0" borderId="7" xfId="21" applyNumberFormat="1" applyFont="1" applyBorder="1" applyAlignment="1" quotePrefix="1">
      <alignment horizontal="center"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4" fillId="0" borderId="8" xfId="16" applyNumberFormat="1" applyFont="1" applyBorder="1" applyAlignment="1" applyProtection="1">
      <alignment horizontal="right"/>
      <protection/>
    </xf>
    <xf numFmtId="41" fontId="5" fillId="0" borderId="4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4" fillId="0" borderId="7" xfId="16" applyNumberFormat="1" applyFont="1" applyBorder="1" applyAlignment="1">
      <alignment horizontal="right"/>
    </xf>
    <xf numFmtId="41" fontId="4" fillId="0" borderId="6" xfId="16" applyNumberFormat="1" applyFont="1" applyBorder="1" applyAlignment="1">
      <alignment horizontal="right"/>
    </xf>
    <xf numFmtId="41" fontId="4" fillId="0" borderId="3" xfId="21" applyNumberFormat="1" applyFont="1" applyBorder="1" applyAlignment="1" applyProtection="1">
      <alignment horizontal="center"/>
      <protection/>
    </xf>
    <xf numFmtId="41" fontId="4" fillId="0" borderId="2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right"/>
    </xf>
    <xf numFmtId="41" fontId="4" fillId="0" borderId="2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>
      <alignment/>
      <protection/>
    </xf>
    <xf numFmtId="41" fontId="8" fillId="0" borderId="0" xfId="21" applyNumberFormat="1" applyFont="1" applyAlignment="1" applyProtection="1">
      <alignment horizontal="centerContinuous"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1" applyNumberFormat="1" applyFont="1" applyBorder="1" applyAlignment="1" applyProtection="1">
      <alignment horizontal="center" vertical="center"/>
      <protection/>
    </xf>
    <xf numFmtId="41" fontId="7" fillId="0" borderId="9" xfId="21" applyNumberFormat="1" applyFont="1" applyBorder="1" applyAlignment="1" applyProtection="1">
      <alignment horizontal="center" vertical="center" shrinkToFit="1"/>
      <protection/>
    </xf>
    <xf numFmtId="41" fontId="7" fillId="0" borderId="10" xfId="21" applyNumberFormat="1" applyFont="1" applyBorder="1" applyAlignment="1" applyProtection="1">
      <alignment horizontal="center" vertical="center" shrinkToFit="1"/>
      <protection/>
    </xf>
    <xf numFmtId="41" fontId="6" fillId="0" borderId="11" xfId="21" applyNumberFormat="1" applyFont="1" applyBorder="1" applyAlignment="1" applyProtection="1">
      <alignment horizontal="center" vertical="center"/>
      <protection/>
    </xf>
    <xf numFmtId="41" fontId="6" fillId="0" borderId="12" xfId="21" applyNumberFormat="1" applyFont="1" applyBorder="1" applyAlignment="1" applyProtection="1">
      <alignment horizontal="center" vertical="center"/>
      <protection/>
    </xf>
    <xf numFmtId="41" fontId="6" fillId="0" borderId="13" xfId="21" applyNumberFormat="1" applyFont="1" applyBorder="1" applyAlignment="1" applyProtection="1">
      <alignment horizontal="center" vertical="center" wrapText="1"/>
      <protection/>
    </xf>
    <xf numFmtId="41" fontId="6" fillId="0" borderId="14" xfId="21" applyNumberFormat="1" applyFont="1" applyBorder="1" applyAlignment="1" applyProtection="1">
      <alignment horizontal="center" vertical="center" wrapText="1"/>
      <protection/>
    </xf>
    <xf numFmtId="41" fontId="6" fillId="0" borderId="15" xfId="21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="75" zoomScaleNormal="75" workbookViewId="0" topLeftCell="A1">
      <selection activeCell="B1" sqref="B1"/>
    </sheetView>
  </sheetViews>
  <sheetFormatPr defaultColWidth="17" defaultRowHeight="12" customHeight="1"/>
  <cols>
    <col min="1" max="1" width="14.83203125" style="2" customWidth="1"/>
    <col min="2" max="2" width="7.66015625" style="2" customWidth="1"/>
    <col min="3" max="3" width="9.91015625" style="2" customWidth="1"/>
    <col min="4" max="4" width="7.66015625" style="2" customWidth="1"/>
    <col min="5" max="5" width="9.91015625" style="2" customWidth="1"/>
    <col min="6" max="6" width="7.66015625" style="2" customWidth="1"/>
    <col min="7" max="7" width="9.91015625" style="2" customWidth="1"/>
    <col min="8" max="8" width="7.66015625" style="2" customWidth="1"/>
    <col min="9" max="9" width="9.91015625" style="2" customWidth="1"/>
    <col min="10" max="10" width="7.66015625" style="2" customWidth="1"/>
    <col min="11" max="11" width="9.41015625" style="2" customWidth="1"/>
    <col min="12" max="12" width="7.66015625" style="2" customWidth="1"/>
    <col min="13" max="13" width="9.41015625" style="2" customWidth="1"/>
    <col min="14" max="14" width="7.66015625" style="2" customWidth="1"/>
    <col min="15" max="15" width="9.41015625" style="2" customWidth="1"/>
    <col min="16" max="16" width="7.66015625" style="2" customWidth="1"/>
    <col min="17" max="17" width="9.41015625" style="2" customWidth="1"/>
    <col min="18" max="18" width="7.66015625" style="2" customWidth="1"/>
    <col min="19" max="19" width="9.41015625" style="2" customWidth="1"/>
    <col min="20" max="20" width="3.91015625" style="3" customWidth="1"/>
    <col min="21" max="16384" width="17" style="2" customWidth="1"/>
  </cols>
  <sheetData>
    <row r="1" spans="1:9" ht="19.5" customHeight="1">
      <c r="A1" s="58" t="s">
        <v>167</v>
      </c>
      <c r="B1" s="1"/>
      <c r="C1" s="1"/>
      <c r="D1" s="1"/>
      <c r="E1" s="1"/>
      <c r="F1" s="1"/>
      <c r="G1" s="1"/>
      <c r="H1" s="1"/>
      <c r="I1" s="1"/>
    </row>
    <row r="2" spans="1:20" ht="14.25" customHeight="1" thickBot="1">
      <c r="A2" s="4" t="s">
        <v>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1</v>
      </c>
    </row>
    <row r="3" spans="1:20" s="11" customFormat="1" ht="12" customHeight="1" thickTop="1">
      <c r="A3" s="65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59" t="s">
        <v>7</v>
      </c>
      <c r="K3" s="60"/>
      <c r="L3" s="61" t="s">
        <v>8</v>
      </c>
      <c r="M3" s="62"/>
      <c r="N3" s="8" t="s">
        <v>9</v>
      </c>
      <c r="O3" s="9"/>
      <c r="P3" s="8" t="s">
        <v>10</v>
      </c>
      <c r="Q3" s="9"/>
      <c r="R3" s="59" t="s">
        <v>11</v>
      </c>
      <c r="S3" s="60"/>
      <c r="T3" s="10" t="s">
        <v>12</v>
      </c>
    </row>
    <row r="4" spans="1:20" s="11" customFormat="1" ht="12" customHeight="1">
      <c r="A4" s="66"/>
      <c r="B4" s="12" t="s">
        <v>13</v>
      </c>
      <c r="C4" s="63" t="s">
        <v>14</v>
      </c>
      <c r="D4" s="12" t="s">
        <v>13</v>
      </c>
      <c r="E4" s="63" t="s">
        <v>14</v>
      </c>
      <c r="F4" s="12" t="s">
        <v>13</v>
      </c>
      <c r="G4" s="63" t="s">
        <v>14</v>
      </c>
      <c r="H4" s="12" t="s">
        <v>13</v>
      </c>
      <c r="I4" s="63" t="s">
        <v>14</v>
      </c>
      <c r="J4" s="12" t="s">
        <v>13</v>
      </c>
      <c r="K4" s="63" t="s">
        <v>14</v>
      </c>
      <c r="L4" s="12" t="s">
        <v>13</v>
      </c>
      <c r="M4" s="63" t="s">
        <v>14</v>
      </c>
      <c r="N4" s="12" t="s">
        <v>13</v>
      </c>
      <c r="O4" s="63" t="s">
        <v>14</v>
      </c>
      <c r="P4" s="12" t="s">
        <v>13</v>
      </c>
      <c r="Q4" s="63" t="s">
        <v>14</v>
      </c>
      <c r="R4" s="12" t="s">
        <v>13</v>
      </c>
      <c r="S4" s="63" t="s">
        <v>14</v>
      </c>
      <c r="T4" s="13"/>
    </row>
    <row r="5" spans="1:20" s="11" customFormat="1" ht="12" customHeight="1">
      <c r="A5" s="67"/>
      <c r="B5" s="14" t="s">
        <v>15</v>
      </c>
      <c r="C5" s="64"/>
      <c r="D5" s="14" t="s">
        <v>15</v>
      </c>
      <c r="E5" s="64"/>
      <c r="F5" s="14" t="s">
        <v>15</v>
      </c>
      <c r="G5" s="64"/>
      <c r="H5" s="14" t="s">
        <v>15</v>
      </c>
      <c r="I5" s="64"/>
      <c r="J5" s="14" t="s">
        <v>15</v>
      </c>
      <c r="K5" s="64"/>
      <c r="L5" s="14" t="s">
        <v>15</v>
      </c>
      <c r="M5" s="64"/>
      <c r="N5" s="14" t="s">
        <v>15</v>
      </c>
      <c r="O5" s="64"/>
      <c r="P5" s="14" t="s">
        <v>15</v>
      </c>
      <c r="Q5" s="64"/>
      <c r="R5" s="14" t="s">
        <v>15</v>
      </c>
      <c r="S5" s="64"/>
      <c r="T5" s="15" t="s">
        <v>16</v>
      </c>
    </row>
    <row r="6" spans="1:20" ht="12.75" customHeight="1">
      <c r="A6" s="16" t="s">
        <v>17</v>
      </c>
      <c r="B6" s="17">
        <v>50678</v>
      </c>
      <c r="C6" s="18">
        <v>2710349</v>
      </c>
      <c r="D6" s="19">
        <v>1703</v>
      </c>
      <c r="E6" s="19">
        <v>35259</v>
      </c>
      <c r="F6" s="20">
        <v>13528</v>
      </c>
      <c r="G6" s="2">
        <v>669183</v>
      </c>
      <c r="H6" s="2">
        <v>2979</v>
      </c>
      <c r="I6" s="2">
        <v>141292</v>
      </c>
      <c r="J6" s="2">
        <v>657</v>
      </c>
      <c r="K6" s="2">
        <v>45441</v>
      </c>
      <c r="L6" s="2">
        <v>1942</v>
      </c>
      <c r="M6" s="2">
        <v>16677</v>
      </c>
      <c r="N6" s="2">
        <v>10462</v>
      </c>
      <c r="O6" s="2">
        <v>10276</v>
      </c>
      <c r="P6" s="2">
        <v>4288</v>
      </c>
      <c r="Q6" s="2">
        <v>29641</v>
      </c>
      <c r="R6" s="2">
        <v>20604</v>
      </c>
      <c r="S6" s="2">
        <v>260368</v>
      </c>
      <c r="T6" s="21">
        <v>2</v>
      </c>
    </row>
    <row r="7" spans="1:20" ht="12.75" customHeight="1">
      <c r="A7" s="22"/>
      <c r="B7" s="17"/>
      <c r="C7" s="19"/>
      <c r="D7" s="19"/>
      <c r="E7" s="19"/>
      <c r="F7" s="20"/>
      <c r="T7" s="21"/>
    </row>
    <row r="8" spans="1:20" ht="12.75" customHeight="1">
      <c r="A8" s="16" t="s">
        <v>18</v>
      </c>
      <c r="B8" s="17">
        <v>44284</v>
      </c>
      <c r="C8" s="19">
        <v>2889815</v>
      </c>
      <c r="D8" s="19">
        <v>543</v>
      </c>
      <c r="E8" s="19">
        <v>8748</v>
      </c>
      <c r="F8" s="20">
        <v>2909</v>
      </c>
      <c r="G8" s="2">
        <v>155313</v>
      </c>
      <c r="H8" s="2">
        <v>661</v>
      </c>
      <c r="I8" s="2">
        <v>43521</v>
      </c>
      <c r="J8" s="2">
        <v>133</v>
      </c>
      <c r="K8" s="2">
        <v>8254</v>
      </c>
      <c r="L8" s="2">
        <v>575</v>
      </c>
      <c r="M8" s="2">
        <v>4502</v>
      </c>
      <c r="N8" s="2">
        <v>14445</v>
      </c>
      <c r="O8" s="2">
        <v>10034</v>
      </c>
      <c r="P8" s="2">
        <v>5578</v>
      </c>
      <c r="Q8" s="2">
        <v>20544</v>
      </c>
      <c r="R8" s="2">
        <v>7058</v>
      </c>
      <c r="S8" s="23">
        <v>36957</v>
      </c>
      <c r="T8" s="21">
        <v>7</v>
      </c>
    </row>
    <row r="9" spans="1:20" ht="12.75" customHeight="1">
      <c r="A9" s="24"/>
      <c r="B9" s="25"/>
      <c r="C9" s="20"/>
      <c r="D9" s="20"/>
      <c r="E9" s="20"/>
      <c r="F9" s="20"/>
      <c r="T9" s="26"/>
    </row>
    <row r="10" spans="1:20" s="33" customFormat="1" ht="12.75" customHeight="1">
      <c r="A10" s="27" t="s">
        <v>19</v>
      </c>
      <c r="B10" s="28">
        <f>B12+B13</f>
        <v>33655</v>
      </c>
      <c r="C10" s="29">
        <f>C12+C13</f>
        <v>2082538</v>
      </c>
      <c r="D10" s="29">
        <f>D12+D13</f>
        <v>93</v>
      </c>
      <c r="E10" s="29">
        <f>E12+E13</f>
        <v>2676</v>
      </c>
      <c r="F10" s="29">
        <f>F12+F13</f>
        <v>2659</v>
      </c>
      <c r="G10" s="29">
        <v>223381</v>
      </c>
      <c r="H10" s="29">
        <f>H12+H13</f>
        <v>697</v>
      </c>
      <c r="I10" s="29">
        <v>66435</v>
      </c>
      <c r="J10" s="29">
        <f>J12+J13</f>
        <v>83</v>
      </c>
      <c r="K10" s="29">
        <v>8191</v>
      </c>
      <c r="L10" s="29">
        <f>L12+L13</f>
        <v>388</v>
      </c>
      <c r="M10" s="29">
        <f>M12+M13</f>
        <v>9711</v>
      </c>
      <c r="N10" s="29">
        <f>N12+N13</f>
        <v>1197</v>
      </c>
      <c r="O10" s="30">
        <v>15276</v>
      </c>
      <c r="P10" s="29">
        <v>1134</v>
      </c>
      <c r="Q10" s="29">
        <v>16125</v>
      </c>
      <c r="R10" s="29">
        <v>4006</v>
      </c>
      <c r="S10" s="31">
        <v>96456</v>
      </c>
      <c r="T10" s="32">
        <v>12</v>
      </c>
    </row>
    <row r="11" spans="1:20" s="33" customFormat="1" ht="12.75" customHeight="1">
      <c r="A11" s="34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35"/>
    </row>
    <row r="12" spans="1:20" s="33" customFormat="1" ht="12.75" customHeight="1">
      <c r="A12" s="27" t="s">
        <v>20</v>
      </c>
      <c r="B12" s="36">
        <f>SUM(B15:B25)</f>
        <v>12524</v>
      </c>
      <c r="C12" s="31">
        <f>SUM(C15:C25)</f>
        <v>809632</v>
      </c>
      <c r="D12" s="31">
        <f>SUM(D15:D25)</f>
        <v>16</v>
      </c>
      <c r="E12" s="31">
        <v>1360</v>
      </c>
      <c r="F12" s="31">
        <f>SUM(F15:F25)</f>
        <v>1662</v>
      </c>
      <c r="G12" s="37" t="s">
        <v>21</v>
      </c>
      <c r="H12" s="31">
        <f>SUM(H15:H25)</f>
        <v>434</v>
      </c>
      <c r="I12" s="37" t="s">
        <v>21</v>
      </c>
      <c r="J12" s="31">
        <f>SUM(J15:J25)</f>
        <v>6</v>
      </c>
      <c r="K12" s="37" t="s">
        <v>21</v>
      </c>
      <c r="L12" s="31">
        <f>SUM(L15:L25)</f>
        <v>86</v>
      </c>
      <c r="M12" s="31">
        <v>2977</v>
      </c>
      <c r="N12" s="31">
        <f>SUM(N15:N25)</f>
        <v>416</v>
      </c>
      <c r="O12" s="31" t="s">
        <v>21</v>
      </c>
      <c r="P12" s="31">
        <v>276</v>
      </c>
      <c r="Q12" s="31" t="s">
        <v>21</v>
      </c>
      <c r="R12" s="31">
        <v>1556</v>
      </c>
      <c r="S12" s="31" t="s">
        <v>21</v>
      </c>
      <c r="T12" s="35" t="s">
        <v>22</v>
      </c>
    </row>
    <row r="13" spans="1:20" s="33" customFormat="1" ht="12.75" customHeight="1">
      <c r="A13" s="27" t="s">
        <v>23</v>
      </c>
      <c r="B13" s="36">
        <f>B26+B30+B36+B39+B44+B46+B55+B64+B68+B71+B77+B82</f>
        <v>21131</v>
      </c>
      <c r="C13" s="31">
        <f>C26+C30+C36+C39+C44+C46+C55+C64+C68+C71+C77+C82</f>
        <v>1272906</v>
      </c>
      <c r="D13" s="31">
        <f>D26+D30+D36+D39+D44+D46+D55+D64+D68+D71+D77+D82</f>
        <v>77</v>
      </c>
      <c r="E13" s="31">
        <v>1316</v>
      </c>
      <c r="F13" s="31">
        <f>F26+F30+F36+F39+F44+F46+F55+F64+F68+F71+F77+F82</f>
        <v>997</v>
      </c>
      <c r="G13" s="37" t="s">
        <v>21</v>
      </c>
      <c r="H13" s="31">
        <f>H26+H30+H36+H39+H44+H46+H55+H64+H68+H71+H77+H82</f>
        <v>263</v>
      </c>
      <c r="I13" s="37" t="s">
        <v>21</v>
      </c>
      <c r="J13" s="31">
        <f>J26+J30+J36+J39+J44+J46+J55+J64+J68+J71+J77+J82</f>
        <v>77</v>
      </c>
      <c r="K13" s="37" t="s">
        <v>21</v>
      </c>
      <c r="L13" s="31">
        <f>L26+L30+L36+L39+L44+L46+L55+L64+L68+L71+L77+L82</f>
        <v>302</v>
      </c>
      <c r="M13" s="31">
        <v>6734</v>
      </c>
      <c r="N13" s="31">
        <f>N26+N30+N36+N39+N44+N46+N55+N64+N68+N71+N77+N82</f>
        <v>781</v>
      </c>
      <c r="O13" s="31" t="s">
        <v>21</v>
      </c>
      <c r="P13" s="31">
        <v>858</v>
      </c>
      <c r="Q13" s="31" t="s">
        <v>21</v>
      </c>
      <c r="R13" s="31">
        <v>2450</v>
      </c>
      <c r="S13" s="31" t="s">
        <v>21</v>
      </c>
      <c r="T13" s="35" t="s">
        <v>24</v>
      </c>
    </row>
    <row r="14" spans="1:20" ht="12.75" customHeight="1">
      <c r="A14" s="20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20" ht="12.75" customHeight="1">
      <c r="A15" s="16" t="s">
        <v>25</v>
      </c>
      <c r="B15" s="41">
        <v>2067</v>
      </c>
      <c r="C15" s="37">
        <v>100784</v>
      </c>
      <c r="D15" s="37">
        <v>1</v>
      </c>
      <c r="E15" s="37" t="s">
        <v>21</v>
      </c>
      <c r="F15" s="37">
        <v>142</v>
      </c>
      <c r="G15" s="37">
        <v>7963</v>
      </c>
      <c r="H15" s="37">
        <v>65</v>
      </c>
      <c r="I15" s="37">
        <v>3665</v>
      </c>
      <c r="J15" s="37">
        <v>0</v>
      </c>
      <c r="K15" s="37">
        <v>0</v>
      </c>
      <c r="L15" s="37">
        <v>11</v>
      </c>
      <c r="M15" s="37">
        <v>199</v>
      </c>
      <c r="N15" s="37">
        <v>85</v>
      </c>
      <c r="O15" s="37">
        <v>338</v>
      </c>
      <c r="P15" s="37">
        <v>65</v>
      </c>
      <c r="Q15" s="37">
        <v>240</v>
      </c>
      <c r="R15" s="37">
        <v>69</v>
      </c>
      <c r="S15" s="37">
        <v>468</v>
      </c>
      <c r="T15" s="42" t="s">
        <v>26</v>
      </c>
    </row>
    <row r="16" spans="1:20" ht="12.75" customHeight="1">
      <c r="A16" s="16" t="s">
        <v>27</v>
      </c>
      <c r="B16" s="41">
        <v>240</v>
      </c>
      <c r="C16" s="37">
        <v>12325</v>
      </c>
      <c r="D16" s="37">
        <v>1</v>
      </c>
      <c r="E16" s="37" t="s">
        <v>21</v>
      </c>
      <c r="F16" s="37">
        <v>1</v>
      </c>
      <c r="G16" s="37" t="s">
        <v>21</v>
      </c>
      <c r="H16" s="37">
        <v>0</v>
      </c>
      <c r="I16" s="37">
        <v>0</v>
      </c>
      <c r="J16" s="37">
        <v>0</v>
      </c>
      <c r="K16" s="37">
        <v>0</v>
      </c>
      <c r="L16" s="37">
        <v>2</v>
      </c>
      <c r="M16" s="37" t="s">
        <v>21</v>
      </c>
      <c r="N16" s="37">
        <v>36</v>
      </c>
      <c r="O16" s="37">
        <v>57</v>
      </c>
      <c r="P16" s="37">
        <v>13</v>
      </c>
      <c r="Q16" s="37">
        <v>49</v>
      </c>
      <c r="R16" s="37">
        <v>14</v>
      </c>
      <c r="S16" s="37">
        <v>145</v>
      </c>
      <c r="T16" s="42" t="s">
        <v>28</v>
      </c>
    </row>
    <row r="17" spans="1:20" ht="12.75" customHeight="1">
      <c r="A17" s="16" t="s">
        <v>29</v>
      </c>
      <c r="B17" s="41">
        <v>1422</v>
      </c>
      <c r="C17" s="37">
        <v>78224</v>
      </c>
      <c r="D17" s="37">
        <v>2</v>
      </c>
      <c r="E17" s="37" t="s">
        <v>21</v>
      </c>
      <c r="F17" s="37">
        <v>223</v>
      </c>
      <c r="G17" s="37">
        <v>16255</v>
      </c>
      <c r="H17" s="37">
        <v>14</v>
      </c>
      <c r="I17" s="37">
        <v>1088</v>
      </c>
      <c r="J17" s="37">
        <v>0</v>
      </c>
      <c r="K17" s="37">
        <v>0</v>
      </c>
      <c r="L17" s="37">
        <v>2</v>
      </c>
      <c r="M17" s="37" t="s">
        <v>21</v>
      </c>
      <c r="N17" s="37">
        <v>74</v>
      </c>
      <c r="O17" s="37">
        <v>320</v>
      </c>
      <c r="P17" s="37">
        <v>61</v>
      </c>
      <c r="Q17" s="37">
        <v>200</v>
      </c>
      <c r="R17" s="37">
        <v>183</v>
      </c>
      <c r="S17" s="37">
        <v>3972</v>
      </c>
      <c r="T17" s="42" t="s">
        <v>30</v>
      </c>
    </row>
    <row r="18" spans="1:20" ht="12.75" customHeight="1">
      <c r="A18" s="16" t="s">
        <v>31</v>
      </c>
      <c r="B18" s="41">
        <v>1199</v>
      </c>
      <c r="C18" s="37">
        <v>29222</v>
      </c>
      <c r="D18" s="37">
        <v>4</v>
      </c>
      <c r="E18" s="37">
        <v>80</v>
      </c>
      <c r="F18" s="37">
        <v>6</v>
      </c>
      <c r="G18" s="37">
        <v>144</v>
      </c>
      <c r="H18" s="37">
        <v>5</v>
      </c>
      <c r="I18" s="37">
        <v>128</v>
      </c>
      <c r="J18" s="37">
        <v>0</v>
      </c>
      <c r="K18" s="37">
        <v>0</v>
      </c>
      <c r="L18" s="37">
        <v>12</v>
      </c>
      <c r="M18" s="37">
        <v>178</v>
      </c>
      <c r="N18" s="37">
        <v>40</v>
      </c>
      <c r="O18" s="37">
        <v>117</v>
      </c>
      <c r="P18" s="37">
        <v>23</v>
      </c>
      <c r="Q18" s="37">
        <v>61</v>
      </c>
      <c r="R18" s="37">
        <v>82</v>
      </c>
      <c r="S18" s="37">
        <v>879</v>
      </c>
      <c r="T18" s="42" t="s">
        <v>32</v>
      </c>
    </row>
    <row r="19" spans="1:20" ht="12.75" customHeight="1">
      <c r="A19" s="16" t="s">
        <v>33</v>
      </c>
      <c r="B19" s="41">
        <v>489</v>
      </c>
      <c r="C19" s="37">
        <v>25911</v>
      </c>
      <c r="D19" s="37">
        <v>0</v>
      </c>
      <c r="E19" s="37">
        <v>0</v>
      </c>
      <c r="F19" s="37">
        <v>3</v>
      </c>
      <c r="G19" s="37">
        <v>58</v>
      </c>
      <c r="H19" s="37">
        <v>1</v>
      </c>
      <c r="I19" s="37" t="s">
        <v>21</v>
      </c>
      <c r="J19" s="37">
        <v>0</v>
      </c>
      <c r="K19" s="37">
        <v>0</v>
      </c>
      <c r="L19" s="37">
        <v>2</v>
      </c>
      <c r="M19" s="37" t="s">
        <v>21</v>
      </c>
      <c r="N19" s="37">
        <v>14</v>
      </c>
      <c r="O19" s="37">
        <v>27</v>
      </c>
      <c r="P19" s="37">
        <v>14</v>
      </c>
      <c r="Q19" s="37">
        <v>32</v>
      </c>
      <c r="R19" s="37">
        <v>1</v>
      </c>
      <c r="S19" s="37" t="s">
        <v>21</v>
      </c>
      <c r="T19" s="42" t="s">
        <v>34</v>
      </c>
    </row>
    <row r="20" spans="1:20" ht="12.75" customHeight="1">
      <c r="A20" s="16" t="s">
        <v>35</v>
      </c>
      <c r="B20" s="41">
        <v>488</v>
      </c>
      <c r="C20" s="37">
        <v>21643</v>
      </c>
      <c r="D20" s="37">
        <v>0</v>
      </c>
      <c r="E20" s="37">
        <v>0</v>
      </c>
      <c r="F20" s="37">
        <v>3</v>
      </c>
      <c r="G20" s="37">
        <v>60</v>
      </c>
      <c r="H20" s="37">
        <v>10</v>
      </c>
      <c r="I20" s="37">
        <v>723</v>
      </c>
      <c r="J20" s="37">
        <v>0</v>
      </c>
      <c r="K20" s="37">
        <v>0</v>
      </c>
      <c r="L20" s="37">
        <v>3</v>
      </c>
      <c r="M20" s="37">
        <v>9</v>
      </c>
      <c r="N20" s="37">
        <v>25</v>
      </c>
      <c r="O20" s="37">
        <v>51</v>
      </c>
      <c r="P20" s="37">
        <v>10</v>
      </c>
      <c r="Q20" s="37">
        <v>16</v>
      </c>
      <c r="R20" s="37">
        <v>7</v>
      </c>
      <c r="S20" s="37">
        <v>28</v>
      </c>
      <c r="T20" s="42" t="s">
        <v>36</v>
      </c>
    </row>
    <row r="21" spans="1:20" ht="12.75" customHeight="1">
      <c r="A21" s="16" t="s">
        <v>37</v>
      </c>
      <c r="B21" s="41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1</v>
      </c>
      <c r="O21" s="37" t="s">
        <v>21</v>
      </c>
      <c r="P21" s="37">
        <v>1</v>
      </c>
      <c r="Q21" s="37" t="s">
        <v>21</v>
      </c>
      <c r="R21" s="37">
        <v>0</v>
      </c>
      <c r="S21" s="37">
        <v>0</v>
      </c>
      <c r="T21" s="42" t="s">
        <v>38</v>
      </c>
    </row>
    <row r="22" spans="1:20" ht="12.75" customHeight="1">
      <c r="A22" s="16" t="s">
        <v>39</v>
      </c>
      <c r="B22" s="41">
        <v>1596</v>
      </c>
      <c r="C22" s="37">
        <v>114581</v>
      </c>
      <c r="D22" s="37">
        <v>4</v>
      </c>
      <c r="E22" s="37">
        <v>40</v>
      </c>
      <c r="F22" s="37">
        <v>12</v>
      </c>
      <c r="G22" s="37">
        <v>219</v>
      </c>
      <c r="H22" s="37">
        <v>4</v>
      </c>
      <c r="I22" s="37">
        <v>500</v>
      </c>
      <c r="J22" s="37">
        <v>0</v>
      </c>
      <c r="K22" s="37">
        <v>0</v>
      </c>
      <c r="L22" s="37">
        <v>39</v>
      </c>
      <c r="M22" s="37">
        <v>1165</v>
      </c>
      <c r="N22" s="37">
        <v>59</v>
      </c>
      <c r="O22" s="37">
        <v>300</v>
      </c>
      <c r="P22" s="37">
        <v>31</v>
      </c>
      <c r="Q22" s="37">
        <v>124</v>
      </c>
      <c r="R22" s="37">
        <v>166</v>
      </c>
      <c r="S22" s="37">
        <v>3706</v>
      </c>
      <c r="T22" s="42" t="s">
        <v>40</v>
      </c>
    </row>
    <row r="23" spans="1:20" ht="12.75" customHeight="1">
      <c r="A23" s="16" t="s">
        <v>41</v>
      </c>
      <c r="B23" s="41">
        <v>1108</v>
      </c>
      <c r="C23" s="37">
        <v>82481</v>
      </c>
      <c r="D23" s="37">
        <v>0</v>
      </c>
      <c r="E23" s="37">
        <v>0</v>
      </c>
      <c r="F23" s="37">
        <v>71</v>
      </c>
      <c r="G23" s="37">
        <v>5388</v>
      </c>
      <c r="H23" s="37">
        <v>9</v>
      </c>
      <c r="I23" s="37">
        <v>721</v>
      </c>
      <c r="J23" s="37">
        <v>0</v>
      </c>
      <c r="K23" s="37">
        <v>0</v>
      </c>
      <c r="L23" s="37">
        <v>8</v>
      </c>
      <c r="M23" s="37">
        <v>814</v>
      </c>
      <c r="N23" s="37">
        <v>36</v>
      </c>
      <c r="O23" s="37">
        <v>173</v>
      </c>
      <c r="P23" s="37">
        <v>25</v>
      </c>
      <c r="Q23" s="37">
        <v>172</v>
      </c>
      <c r="R23" s="37">
        <v>132</v>
      </c>
      <c r="S23" s="37">
        <v>3968</v>
      </c>
      <c r="T23" s="42" t="s">
        <v>42</v>
      </c>
    </row>
    <row r="24" spans="1:20" ht="12.75" customHeight="1">
      <c r="A24" s="16" t="s">
        <v>43</v>
      </c>
      <c r="B24" s="41">
        <v>861</v>
      </c>
      <c r="C24" s="37">
        <v>44943</v>
      </c>
      <c r="D24" s="37">
        <v>0</v>
      </c>
      <c r="E24" s="37">
        <v>0</v>
      </c>
      <c r="F24" s="37">
        <v>30</v>
      </c>
      <c r="G24" s="37">
        <v>1604</v>
      </c>
      <c r="H24" s="37">
        <v>4</v>
      </c>
      <c r="I24" s="37">
        <v>166</v>
      </c>
      <c r="J24" s="37">
        <v>0</v>
      </c>
      <c r="K24" s="37">
        <v>0</v>
      </c>
      <c r="L24" s="37">
        <v>2</v>
      </c>
      <c r="M24" s="37" t="s">
        <v>21</v>
      </c>
      <c r="N24" s="37">
        <v>18</v>
      </c>
      <c r="O24" s="37">
        <v>42</v>
      </c>
      <c r="P24" s="37">
        <v>16</v>
      </c>
      <c r="Q24" s="37">
        <v>44</v>
      </c>
      <c r="R24" s="37">
        <v>29</v>
      </c>
      <c r="S24" s="37">
        <v>180</v>
      </c>
      <c r="T24" s="42" t="s">
        <v>44</v>
      </c>
    </row>
    <row r="25" spans="1:20" ht="12.75" customHeight="1">
      <c r="A25" s="43" t="s">
        <v>45</v>
      </c>
      <c r="B25" s="44">
        <v>3054</v>
      </c>
      <c r="C25" s="45">
        <v>299518</v>
      </c>
      <c r="D25" s="45">
        <v>4</v>
      </c>
      <c r="E25" s="45">
        <v>1167</v>
      </c>
      <c r="F25" s="45">
        <v>1171</v>
      </c>
      <c r="G25" s="45">
        <v>139464</v>
      </c>
      <c r="H25" s="45">
        <v>322</v>
      </c>
      <c r="I25" s="45">
        <v>37765</v>
      </c>
      <c r="J25" s="45">
        <v>6</v>
      </c>
      <c r="K25" s="45">
        <v>358</v>
      </c>
      <c r="L25" s="45">
        <v>5</v>
      </c>
      <c r="M25" s="45">
        <v>282</v>
      </c>
      <c r="N25" s="45">
        <v>28</v>
      </c>
      <c r="O25" s="45">
        <v>1440</v>
      </c>
      <c r="P25" s="45">
        <v>17</v>
      </c>
      <c r="Q25" s="45">
        <v>212</v>
      </c>
      <c r="R25" s="45">
        <v>873</v>
      </c>
      <c r="S25" s="45">
        <v>40010</v>
      </c>
      <c r="T25" s="46" t="s">
        <v>46</v>
      </c>
    </row>
    <row r="26" spans="1:20" s="33" customFormat="1" ht="12.75" customHeight="1">
      <c r="A26" s="47" t="s">
        <v>47</v>
      </c>
      <c r="B26" s="36">
        <f aca="true" t="shared" si="0" ref="B26:H26">SUM(B27:B29)</f>
        <v>722</v>
      </c>
      <c r="C26" s="31">
        <f t="shared" si="0"/>
        <v>37777</v>
      </c>
      <c r="D26" s="31">
        <f t="shared" si="0"/>
        <v>0</v>
      </c>
      <c r="E26" s="31">
        <f t="shared" si="0"/>
        <v>0</v>
      </c>
      <c r="F26" s="31">
        <f t="shared" si="0"/>
        <v>87</v>
      </c>
      <c r="G26" s="31">
        <f t="shared" si="0"/>
        <v>5138</v>
      </c>
      <c r="H26" s="31">
        <f t="shared" si="0"/>
        <v>11</v>
      </c>
      <c r="I26" s="37" t="s">
        <v>21</v>
      </c>
      <c r="J26" s="31">
        <f>SUM(J27:J29)</f>
        <v>1</v>
      </c>
      <c r="K26" s="31" t="s">
        <v>21</v>
      </c>
      <c r="L26" s="31">
        <f>SUM(L27:L29)</f>
        <v>5</v>
      </c>
      <c r="M26" s="31" t="s">
        <v>21</v>
      </c>
      <c r="N26" s="31">
        <f>SUM(N27:N29)</f>
        <v>42</v>
      </c>
      <c r="O26" s="31">
        <v>233</v>
      </c>
      <c r="P26" s="31">
        <v>28</v>
      </c>
      <c r="Q26" s="31">
        <v>125</v>
      </c>
      <c r="R26" s="31">
        <v>111</v>
      </c>
      <c r="S26" s="31">
        <v>2268</v>
      </c>
      <c r="T26" s="35" t="s">
        <v>48</v>
      </c>
    </row>
    <row r="27" spans="1:20" ht="12.75" customHeight="1">
      <c r="A27" s="16" t="s">
        <v>49</v>
      </c>
      <c r="B27" s="41">
        <v>268</v>
      </c>
      <c r="C27" s="37">
        <v>15951</v>
      </c>
      <c r="D27" s="37">
        <v>0</v>
      </c>
      <c r="E27" s="37">
        <v>0</v>
      </c>
      <c r="F27" s="37">
        <v>28</v>
      </c>
      <c r="G27" s="37">
        <v>786</v>
      </c>
      <c r="H27" s="37">
        <v>2</v>
      </c>
      <c r="I27" s="37" t="s">
        <v>21</v>
      </c>
      <c r="J27" s="37">
        <v>0</v>
      </c>
      <c r="K27" s="37">
        <v>0</v>
      </c>
      <c r="L27" s="37">
        <v>3</v>
      </c>
      <c r="M27" s="37">
        <v>80</v>
      </c>
      <c r="N27" s="37">
        <v>17</v>
      </c>
      <c r="O27" s="37">
        <v>21</v>
      </c>
      <c r="P27" s="37">
        <v>4</v>
      </c>
      <c r="Q27" s="37">
        <v>4</v>
      </c>
      <c r="R27" s="37">
        <v>65</v>
      </c>
      <c r="S27" s="37">
        <v>1452</v>
      </c>
      <c r="T27" s="42" t="s">
        <v>50</v>
      </c>
    </row>
    <row r="28" spans="1:20" ht="12.75" customHeight="1">
      <c r="A28" s="16" t="s">
        <v>51</v>
      </c>
      <c r="B28" s="41">
        <v>263</v>
      </c>
      <c r="C28" s="37">
        <v>12204</v>
      </c>
      <c r="D28" s="37">
        <v>0</v>
      </c>
      <c r="E28" s="37">
        <v>0</v>
      </c>
      <c r="F28" s="37">
        <v>22</v>
      </c>
      <c r="G28" s="37">
        <v>1975</v>
      </c>
      <c r="H28" s="37">
        <v>5</v>
      </c>
      <c r="I28" s="37">
        <v>153</v>
      </c>
      <c r="J28" s="37">
        <v>0</v>
      </c>
      <c r="K28" s="37">
        <v>0</v>
      </c>
      <c r="L28" s="37">
        <v>1</v>
      </c>
      <c r="M28" s="37" t="s">
        <v>21</v>
      </c>
      <c r="N28" s="37">
        <v>22</v>
      </c>
      <c r="O28" s="37">
        <v>198</v>
      </c>
      <c r="P28" s="37">
        <v>19</v>
      </c>
      <c r="Q28" s="37">
        <v>94</v>
      </c>
      <c r="R28" s="37">
        <v>31</v>
      </c>
      <c r="S28" s="37">
        <v>497</v>
      </c>
      <c r="T28" s="42" t="s">
        <v>52</v>
      </c>
    </row>
    <row r="29" spans="1:20" ht="12.75" customHeight="1">
      <c r="A29" s="43" t="s">
        <v>53</v>
      </c>
      <c r="B29" s="44">
        <v>191</v>
      </c>
      <c r="C29" s="45">
        <v>9622</v>
      </c>
      <c r="D29" s="45">
        <v>0</v>
      </c>
      <c r="E29" s="45">
        <v>0</v>
      </c>
      <c r="F29" s="45">
        <v>37</v>
      </c>
      <c r="G29" s="45">
        <v>2377</v>
      </c>
      <c r="H29" s="45">
        <v>4</v>
      </c>
      <c r="I29" s="45">
        <v>92</v>
      </c>
      <c r="J29" s="45">
        <v>1</v>
      </c>
      <c r="K29" s="45" t="s">
        <v>21</v>
      </c>
      <c r="L29" s="45">
        <v>1</v>
      </c>
      <c r="M29" s="45" t="s">
        <v>21</v>
      </c>
      <c r="N29" s="45">
        <v>3</v>
      </c>
      <c r="O29" s="45">
        <v>14</v>
      </c>
      <c r="P29" s="45">
        <v>5</v>
      </c>
      <c r="Q29" s="45">
        <v>27</v>
      </c>
      <c r="R29" s="45">
        <v>15</v>
      </c>
      <c r="S29" s="45">
        <v>319</v>
      </c>
      <c r="T29" s="46" t="s">
        <v>54</v>
      </c>
    </row>
    <row r="30" spans="1:20" s="33" customFormat="1" ht="12.75" customHeight="1">
      <c r="A30" s="47" t="s">
        <v>55</v>
      </c>
      <c r="B30" s="36">
        <f>SUM(B31:B35)</f>
        <v>2655</v>
      </c>
      <c r="C30" s="31">
        <f>SUM(C31:C35)</f>
        <v>142591</v>
      </c>
      <c r="D30" s="31">
        <f>SUM(D31:D35)</f>
        <v>1</v>
      </c>
      <c r="E30" s="37" t="s">
        <v>21</v>
      </c>
      <c r="F30" s="31">
        <f>SUM(F31:F35)</f>
        <v>301</v>
      </c>
      <c r="G30" s="31">
        <f>SUM(G31:G35)</f>
        <v>13767</v>
      </c>
      <c r="H30" s="31">
        <f>SUM(H31:H35)</f>
        <v>45</v>
      </c>
      <c r="I30" s="31">
        <f>SUM(I31:I35)</f>
        <v>2995</v>
      </c>
      <c r="J30" s="31">
        <f>SUM(J31:J35)</f>
        <v>1</v>
      </c>
      <c r="K30" s="48" t="s">
        <v>21</v>
      </c>
      <c r="L30" s="31">
        <f>SUM(L31:L35)</f>
        <v>34</v>
      </c>
      <c r="M30" s="31" t="s">
        <v>21</v>
      </c>
      <c r="N30" s="31">
        <f>SUM(N31:N35)</f>
        <v>77</v>
      </c>
      <c r="O30" s="31" t="s">
        <v>21</v>
      </c>
      <c r="P30" s="31">
        <v>72</v>
      </c>
      <c r="Q30" s="31">
        <v>134</v>
      </c>
      <c r="R30" s="31">
        <v>593</v>
      </c>
      <c r="S30" s="31">
        <v>9470</v>
      </c>
      <c r="T30" s="35" t="s">
        <v>56</v>
      </c>
    </row>
    <row r="31" spans="1:20" ht="12.75" customHeight="1">
      <c r="A31" s="16" t="s">
        <v>57</v>
      </c>
      <c r="B31" s="41">
        <v>401</v>
      </c>
      <c r="C31" s="37">
        <v>21876</v>
      </c>
      <c r="D31" s="37">
        <v>0</v>
      </c>
      <c r="E31" s="37">
        <v>0</v>
      </c>
      <c r="F31" s="37">
        <v>34</v>
      </c>
      <c r="G31" s="37">
        <v>1174</v>
      </c>
      <c r="H31" s="37">
        <v>23</v>
      </c>
      <c r="I31" s="37">
        <v>2117</v>
      </c>
      <c r="J31" s="37">
        <v>0</v>
      </c>
      <c r="K31" s="37">
        <v>0</v>
      </c>
      <c r="L31" s="37">
        <v>2</v>
      </c>
      <c r="M31" s="37" t="s">
        <v>21</v>
      </c>
      <c r="N31" s="37">
        <v>2</v>
      </c>
      <c r="O31" s="37" t="s">
        <v>21</v>
      </c>
      <c r="P31" s="37">
        <v>0</v>
      </c>
      <c r="Q31" s="37">
        <v>0</v>
      </c>
      <c r="R31" s="37">
        <v>83</v>
      </c>
      <c r="S31" s="37">
        <v>1354</v>
      </c>
      <c r="T31" s="42" t="s">
        <v>58</v>
      </c>
    </row>
    <row r="32" spans="1:20" ht="12.75" customHeight="1">
      <c r="A32" s="16" t="s">
        <v>59</v>
      </c>
      <c r="B32" s="41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42" t="s">
        <v>60</v>
      </c>
    </row>
    <row r="33" spans="1:20" ht="12.75" customHeight="1">
      <c r="A33" s="16" t="s">
        <v>61</v>
      </c>
      <c r="B33" s="41">
        <v>1136</v>
      </c>
      <c r="C33" s="37">
        <v>61495</v>
      </c>
      <c r="D33" s="37">
        <v>1</v>
      </c>
      <c r="E33" s="37" t="s">
        <v>21</v>
      </c>
      <c r="F33" s="37">
        <v>199</v>
      </c>
      <c r="G33" s="37">
        <v>8613</v>
      </c>
      <c r="H33" s="37">
        <v>15</v>
      </c>
      <c r="I33" s="37">
        <v>507</v>
      </c>
      <c r="J33" s="37">
        <v>0</v>
      </c>
      <c r="K33" s="37">
        <v>0</v>
      </c>
      <c r="L33" s="37">
        <v>21</v>
      </c>
      <c r="M33" s="37">
        <v>318</v>
      </c>
      <c r="N33" s="37">
        <v>43</v>
      </c>
      <c r="O33" s="37">
        <v>10075</v>
      </c>
      <c r="P33" s="37">
        <v>41</v>
      </c>
      <c r="Q33" s="37">
        <v>67</v>
      </c>
      <c r="R33" s="37">
        <v>350</v>
      </c>
      <c r="S33" s="37">
        <v>6033</v>
      </c>
      <c r="T33" s="42" t="s">
        <v>62</v>
      </c>
    </row>
    <row r="34" spans="1:20" ht="12.75" customHeight="1">
      <c r="A34" s="16" t="s">
        <v>63</v>
      </c>
      <c r="B34" s="41">
        <v>393</v>
      </c>
      <c r="C34" s="37">
        <v>20693</v>
      </c>
      <c r="D34" s="37">
        <v>0</v>
      </c>
      <c r="E34" s="37">
        <v>0</v>
      </c>
      <c r="F34" s="37">
        <v>24</v>
      </c>
      <c r="G34" s="37">
        <v>1043</v>
      </c>
      <c r="H34" s="37">
        <v>3</v>
      </c>
      <c r="I34" s="37">
        <v>80</v>
      </c>
      <c r="J34" s="37">
        <v>0</v>
      </c>
      <c r="K34" s="37">
        <v>0</v>
      </c>
      <c r="L34" s="37">
        <v>3</v>
      </c>
      <c r="M34" s="37">
        <v>29</v>
      </c>
      <c r="N34" s="37">
        <v>6</v>
      </c>
      <c r="O34" s="37">
        <v>13</v>
      </c>
      <c r="P34" s="37">
        <v>8</v>
      </c>
      <c r="Q34" s="37">
        <v>22</v>
      </c>
      <c r="R34" s="37">
        <v>50</v>
      </c>
      <c r="S34" s="37">
        <v>556</v>
      </c>
      <c r="T34" s="42" t="s">
        <v>64</v>
      </c>
    </row>
    <row r="35" spans="1:20" ht="12.75" customHeight="1">
      <c r="A35" s="43" t="s">
        <v>65</v>
      </c>
      <c r="B35" s="44">
        <v>725</v>
      </c>
      <c r="C35" s="45">
        <v>38527</v>
      </c>
      <c r="D35" s="45">
        <v>0</v>
      </c>
      <c r="E35" s="45">
        <v>0</v>
      </c>
      <c r="F35" s="45">
        <v>44</v>
      </c>
      <c r="G35" s="45">
        <v>2937</v>
      </c>
      <c r="H35" s="45">
        <v>4</v>
      </c>
      <c r="I35" s="45">
        <v>291</v>
      </c>
      <c r="J35" s="45">
        <v>1</v>
      </c>
      <c r="K35" s="45" t="s">
        <v>21</v>
      </c>
      <c r="L35" s="45">
        <v>8</v>
      </c>
      <c r="M35" s="45">
        <v>102</v>
      </c>
      <c r="N35" s="45">
        <v>26</v>
      </c>
      <c r="O35" s="45">
        <v>52</v>
      </c>
      <c r="P35" s="45">
        <v>23</v>
      </c>
      <c r="Q35" s="45">
        <v>45</v>
      </c>
      <c r="R35" s="45">
        <v>110</v>
      </c>
      <c r="S35" s="45">
        <v>1527</v>
      </c>
      <c r="T35" s="46" t="s">
        <v>66</v>
      </c>
    </row>
    <row r="36" spans="1:20" s="33" customFormat="1" ht="12.75" customHeight="1">
      <c r="A36" s="47" t="s">
        <v>67</v>
      </c>
      <c r="B36" s="36">
        <f>SUM(B37:B38)</f>
        <v>1478</v>
      </c>
      <c r="C36" s="31">
        <f>SUM(C37:C38)</f>
        <v>95706</v>
      </c>
      <c r="D36" s="31">
        <f>SUM(D37:D38)</f>
        <v>2</v>
      </c>
      <c r="E36" s="37" t="s">
        <v>21</v>
      </c>
      <c r="F36" s="31">
        <f>SUM(F37:F38)</f>
        <v>24</v>
      </c>
      <c r="G36" s="31">
        <f>SUM(G37:G38)</f>
        <v>556</v>
      </c>
      <c r="H36" s="31">
        <f>SUM(H37:H38)</f>
        <v>8</v>
      </c>
      <c r="I36" s="31">
        <f>SUM(I37:I38)</f>
        <v>190</v>
      </c>
      <c r="J36" s="31">
        <f>SUM(J37:J38)</f>
        <v>9</v>
      </c>
      <c r="K36" s="37" t="s">
        <v>21</v>
      </c>
      <c r="L36" s="31">
        <f>SUM(L37:L38)</f>
        <v>4</v>
      </c>
      <c r="M36" s="31">
        <f>SUM(M37:M38)</f>
        <v>66</v>
      </c>
      <c r="N36" s="31">
        <f>SUM(N37:N38)</f>
        <v>91</v>
      </c>
      <c r="O36" s="31">
        <v>234</v>
      </c>
      <c r="P36" s="31">
        <v>48</v>
      </c>
      <c r="Q36" s="31">
        <v>121</v>
      </c>
      <c r="R36" s="31">
        <v>136</v>
      </c>
      <c r="S36" s="31">
        <v>2294</v>
      </c>
      <c r="T36" s="35" t="s">
        <v>68</v>
      </c>
    </row>
    <row r="37" spans="1:20" ht="12.75" customHeight="1">
      <c r="A37" s="16" t="s">
        <v>69</v>
      </c>
      <c r="B37" s="41">
        <v>482</v>
      </c>
      <c r="C37" s="37">
        <v>24243</v>
      </c>
      <c r="D37" s="37">
        <v>2</v>
      </c>
      <c r="E37" s="37" t="s">
        <v>21</v>
      </c>
      <c r="F37" s="37">
        <v>13</v>
      </c>
      <c r="G37" s="37">
        <v>312</v>
      </c>
      <c r="H37" s="37">
        <v>3</v>
      </c>
      <c r="I37" s="37">
        <v>75</v>
      </c>
      <c r="J37" s="37">
        <v>1</v>
      </c>
      <c r="K37" s="37" t="s">
        <v>21</v>
      </c>
      <c r="L37" s="37">
        <v>0</v>
      </c>
      <c r="M37" s="37">
        <v>0</v>
      </c>
      <c r="N37" s="37">
        <v>34</v>
      </c>
      <c r="O37" s="37">
        <v>104</v>
      </c>
      <c r="P37" s="37">
        <v>33</v>
      </c>
      <c r="Q37" s="37">
        <v>96</v>
      </c>
      <c r="R37" s="37">
        <v>15</v>
      </c>
      <c r="S37" s="37">
        <v>114</v>
      </c>
      <c r="T37" s="42" t="s">
        <v>70</v>
      </c>
    </row>
    <row r="38" spans="1:20" ht="12.75" customHeight="1">
      <c r="A38" s="43" t="s">
        <v>71</v>
      </c>
      <c r="B38" s="44">
        <v>996</v>
      </c>
      <c r="C38" s="45">
        <v>71463</v>
      </c>
      <c r="D38" s="45">
        <v>0</v>
      </c>
      <c r="E38" s="45">
        <v>0</v>
      </c>
      <c r="F38" s="45">
        <v>11</v>
      </c>
      <c r="G38" s="45">
        <v>244</v>
      </c>
      <c r="H38" s="45">
        <v>5</v>
      </c>
      <c r="I38" s="45">
        <v>115</v>
      </c>
      <c r="J38" s="45">
        <v>8</v>
      </c>
      <c r="K38" s="45">
        <v>465</v>
      </c>
      <c r="L38" s="45">
        <v>4</v>
      </c>
      <c r="M38" s="45">
        <v>66</v>
      </c>
      <c r="N38" s="45">
        <v>57</v>
      </c>
      <c r="O38" s="45">
        <v>130</v>
      </c>
      <c r="P38" s="45">
        <v>15</v>
      </c>
      <c r="Q38" s="45">
        <v>25</v>
      </c>
      <c r="R38" s="45">
        <v>121</v>
      </c>
      <c r="S38" s="45">
        <v>2180</v>
      </c>
      <c r="T38" s="46" t="s">
        <v>72</v>
      </c>
    </row>
    <row r="39" spans="1:20" s="33" customFormat="1" ht="12.75" customHeight="1">
      <c r="A39" s="47" t="s">
        <v>73</v>
      </c>
      <c r="B39" s="36">
        <f aca="true" t="shared" si="1" ref="B39:J39">SUM(B40:B43)</f>
        <v>2568</v>
      </c>
      <c r="C39" s="31">
        <f t="shared" si="1"/>
        <v>176464</v>
      </c>
      <c r="D39" s="31">
        <f t="shared" si="1"/>
        <v>0</v>
      </c>
      <c r="E39" s="31">
        <f t="shared" si="1"/>
        <v>0</v>
      </c>
      <c r="F39" s="31">
        <f t="shared" si="1"/>
        <v>69</v>
      </c>
      <c r="G39" s="31">
        <f t="shared" si="1"/>
        <v>2973</v>
      </c>
      <c r="H39" s="31">
        <f t="shared" si="1"/>
        <v>40</v>
      </c>
      <c r="I39" s="31">
        <f t="shared" si="1"/>
        <v>3087</v>
      </c>
      <c r="J39" s="31">
        <f t="shared" si="1"/>
        <v>3</v>
      </c>
      <c r="K39" s="37">
        <v>282</v>
      </c>
      <c r="L39" s="31">
        <f>SUM(L40:L43)</f>
        <v>33</v>
      </c>
      <c r="M39" s="31">
        <f>SUM(M40:M43)</f>
        <v>521</v>
      </c>
      <c r="N39" s="31">
        <f>SUM(N40:N43)</f>
        <v>71</v>
      </c>
      <c r="O39" s="31">
        <v>150</v>
      </c>
      <c r="P39" s="31">
        <v>34</v>
      </c>
      <c r="Q39" s="31" t="s">
        <v>21</v>
      </c>
      <c r="R39" s="31">
        <v>178</v>
      </c>
      <c r="S39" s="31">
        <v>2665</v>
      </c>
      <c r="T39" s="35" t="s">
        <v>74</v>
      </c>
    </row>
    <row r="40" spans="1:20" ht="12.75" customHeight="1">
      <c r="A40" s="16" t="s">
        <v>75</v>
      </c>
      <c r="B40" s="41">
        <v>496</v>
      </c>
      <c r="C40" s="37">
        <v>30338</v>
      </c>
      <c r="D40" s="37">
        <v>0</v>
      </c>
      <c r="E40" s="37">
        <v>0</v>
      </c>
      <c r="F40" s="37">
        <v>7</v>
      </c>
      <c r="G40" s="37">
        <v>140</v>
      </c>
      <c r="H40" s="37">
        <v>3</v>
      </c>
      <c r="I40" s="37">
        <v>85</v>
      </c>
      <c r="J40" s="37">
        <v>1</v>
      </c>
      <c r="K40" s="37" t="s">
        <v>21</v>
      </c>
      <c r="L40" s="37">
        <v>10</v>
      </c>
      <c r="M40" s="37">
        <v>192</v>
      </c>
      <c r="N40" s="37">
        <v>22</v>
      </c>
      <c r="O40" s="37">
        <v>52</v>
      </c>
      <c r="P40" s="37">
        <v>6</v>
      </c>
      <c r="Q40" s="37">
        <v>21</v>
      </c>
      <c r="R40" s="37">
        <v>33</v>
      </c>
      <c r="S40" s="37">
        <v>404</v>
      </c>
      <c r="T40" s="42" t="s">
        <v>76</v>
      </c>
    </row>
    <row r="41" spans="1:20" ht="12.75" customHeight="1">
      <c r="A41" s="16" t="s">
        <v>77</v>
      </c>
      <c r="B41" s="41">
        <v>663</v>
      </c>
      <c r="C41" s="37">
        <v>43500</v>
      </c>
      <c r="D41" s="37">
        <v>0</v>
      </c>
      <c r="E41" s="37">
        <v>0</v>
      </c>
      <c r="F41" s="37">
        <v>55</v>
      </c>
      <c r="G41" s="37">
        <v>2659</v>
      </c>
      <c r="H41" s="37">
        <v>15</v>
      </c>
      <c r="I41" s="37">
        <v>1198</v>
      </c>
      <c r="J41" s="37">
        <v>1</v>
      </c>
      <c r="K41" s="37" t="s">
        <v>21</v>
      </c>
      <c r="L41" s="37">
        <v>4</v>
      </c>
      <c r="M41" s="37">
        <v>67</v>
      </c>
      <c r="N41" s="37">
        <v>34</v>
      </c>
      <c r="O41" s="37">
        <v>57</v>
      </c>
      <c r="P41" s="37">
        <v>23</v>
      </c>
      <c r="Q41" s="37">
        <v>48</v>
      </c>
      <c r="R41" s="37">
        <v>90</v>
      </c>
      <c r="S41" s="37">
        <v>1589</v>
      </c>
      <c r="T41" s="42" t="s">
        <v>78</v>
      </c>
    </row>
    <row r="42" spans="1:20" ht="12.75" customHeight="1">
      <c r="A42" s="16" t="s">
        <v>79</v>
      </c>
      <c r="B42" s="41">
        <v>1015</v>
      </c>
      <c r="C42" s="37">
        <v>79467</v>
      </c>
      <c r="D42" s="37">
        <v>0</v>
      </c>
      <c r="E42" s="37">
        <v>0</v>
      </c>
      <c r="F42" s="37">
        <v>7</v>
      </c>
      <c r="G42" s="37">
        <v>174</v>
      </c>
      <c r="H42" s="37">
        <v>22</v>
      </c>
      <c r="I42" s="37">
        <v>1804</v>
      </c>
      <c r="J42" s="37">
        <v>0</v>
      </c>
      <c r="K42" s="37">
        <v>0</v>
      </c>
      <c r="L42" s="37">
        <v>14</v>
      </c>
      <c r="M42" s="37">
        <v>228</v>
      </c>
      <c r="N42" s="37">
        <v>11</v>
      </c>
      <c r="O42" s="37">
        <v>30</v>
      </c>
      <c r="P42" s="37">
        <v>3</v>
      </c>
      <c r="Q42" s="37">
        <v>4</v>
      </c>
      <c r="R42" s="37">
        <v>46</v>
      </c>
      <c r="S42" s="37">
        <v>610</v>
      </c>
      <c r="T42" s="42" t="s">
        <v>80</v>
      </c>
    </row>
    <row r="43" spans="1:20" ht="12.75" customHeight="1">
      <c r="A43" s="43" t="s">
        <v>81</v>
      </c>
      <c r="B43" s="44">
        <v>394</v>
      </c>
      <c r="C43" s="45">
        <v>23159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1</v>
      </c>
      <c r="K43" s="45" t="s">
        <v>21</v>
      </c>
      <c r="L43" s="45">
        <v>5</v>
      </c>
      <c r="M43" s="45">
        <v>34</v>
      </c>
      <c r="N43" s="45">
        <v>4</v>
      </c>
      <c r="O43" s="45">
        <v>11</v>
      </c>
      <c r="P43" s="45">
        <v>2</v>
      </c>
      <c r="Q43" s="45" t="s">
        <v>21</v>
      </c>
      <c r="R43" s="45">
        <v>9</v>
      </c>
      <c r="S43" s="45">
        <v>62</v>
      </c>
      <c r="T43" s="46" t="s">
        <v>82</v>
      </c>
    </row>
    <row r="44" spans="1:20" s="33" customFormat="1" ht="12.75" customHeight="1">
      <c r="A44" s="47" t="s">
        <v>83</v>
      </c>
      <c r="B44" s="36">
        <f>B45</f>
        <v>81</v>
      </c>
      <c r="C44" s="31">
        <f>C45</f>
        <v>4257</v>
      </c>
      <c r="D44" s="31">
        <f>D45</f>
        <v>0</v>
      </c>
      <c r="E44" s="31">
        <f>E45</f>
        <v>0</v>
      </c>
      <c r="F44" s="31">
        <f>F45</f>
        <v>2</v>
      </c>
      <c r="G44" s="37" t="s">
        <v>21</v>
      </c>
      <c r="H44" s="31">
        <f aca="true" t="shared" si="2" ref="H44:N44">H45</f>
        <v>5</v>
      </c>
      <c r="I44" s="31">
        <f t="shared" si="2"/>
        <v>414</v>
      </c>
      <c r="J44" s="31">
        <f t="shared" si="2"/>
        <v>0</v>
      </c>
      <c r="K44" s="31">
        <f t="shared" si="2"/>
        <v>0</v>
      </c>
      <c r="L44" s="31">
        <f t="shared" si="2"/>
        <v>0</v>
      </c>
      <c r="M44" s="31">
        <f t="shared" si="2"/>
        <v>0</v>
      </c>
      <c r="N44" s="31">
        <f t="shared" si="2"/>
        <v>4</v>
      </c>
      <c r="O44" s="31">
        <v>4</v>
      </c>
      <c r="P44" s="31">
        <v>4</v>
      </c>
      <c r="Q44" s="31">
        <v>6</v>
      </c>
      <c r="R44" s="31">
        <v>6</v>
      </c>
      <c r="S44" s="31">
        <v>45</v>
      </c>
      <c r="T44" s="35" t="s">
        <v>84</v>
      </c>
    </row>
    <row r="45" spans="1:20" ht="12.75" customHeight="1">
      <c r="A45" s="43" t="s">
        <v>85</v>
      </c>
      <c r="B45" s="44">
        <v>81</v>
      </c>
      <c r="C45" s="45">
        <v>4257</v>
      </c>
      <c r="D45" s="45">
        <v>0</v>
      </c>
      <c r="E45" s="45">
        <v>0</v>
      </c>
      <c r="F45" s="45">
        <v>2</v>
      </c>
      <c r="G45" s="45" t="s">
        <v>21</v>
      </c>
      <c r="H45" s="45">
        <v>5</v>
      </c>
      <c r="I45" s="45">
        <v>414</v>
      </c>
      <c r="J45" s="45">
        <v>0</v>
      </c>
      <c r="K45" s="45">
        <v>0</v>
      </c>
      <c r="L45" s="45">
        <v>0</v>
      </c>
      <c r="M45" s="45">
        <v>0</v>
      </c>
      <c r="N45" s="45">
        <v>4</v>
      </c>
      <c r="O45" s="45">
        <v>4</v>
      </c>
      <c r="P45" s="45">
        <v>4</v>
      </c>
      <c r="Q45" s="45">
        <v>6</v>
      </c>
      <c r="R45" s="45">
        <v>6</v>
      </c>
      <c r="S45" s="45">
        <v>45</v>
      </c>
      <c r="T45" s="46" t="s">
        <v>86</v>
      </c>
    </row>
    <row r="46" spans="1:20" s="33" customFormat="1" ht="12.75" customHeight="1">
      <c r="A46" s="47" t="s">
        <v>87</v>
      </c>
      <c r="B46" s="49">
        <f>SUM(B47:B54)</f>
        <v>757</v>
      </c>
      <c r="C46" s="50">
        <v>34443</v>
      </c>
      <c r="D46" s="50">
        <f>SUM(D47:D54)</f>
        <v>0</v>
      </c>
      <c r="E46" s="50">
        <f>SUM(E47:E54)</f>
        <v>0</v>
      </c>
      <c r="F46" s="50">
        <f>SUM(F47:F54)</f>
        <v>7</v>
      </c>
      <c r="G46" s="50">
        <v>280</v>
      </c>
      <c r="H46" s="50">
        <f>SUM(H47:H54)</f>
        <v>5</v>
      </c>
      <c r="I46" s="39" t="s">
        <v>21</v>
      </c>
      <c r="J46" s="50">
        <f>SUM(J47:J54)</f>
        <v>0</v>
      </c>
      <c r="K46" s="50">
        <f>SUM(K47:K54)</f>
        <v>0</v>
      </c>
      <c r="L46" s="50">
        <f>SUM(L47:L54)</f>
        <v>2</v>
      </c>
      <c r="M46" s="50" t="s">
        <v>21</v>
      </c>
      <c r="N46" s="50">
        <f>SUM(N47:N54)</f>
        <v>30</v>
      </c>
      <c r="O46" s="50">
        <v>53</v>
      </c>
      <c r="P46" s="50">
        <v>43</v>
      </c>
      <c r="Q46" s="50">
        <v>102</v>
      </c>
      <c r="R46" s="50">
        <v>38</v>
      </c>
      <c r="S46" s="50">
        <v>295</v>
      </c>
      <c r="T46" s="35" t="s">
        <v>88</v>
      </c>
    </row>
    <row r="47" spans="1:20" ht="12.75" customHeight="1">
      <c r="A47" s="16" t="s">
        <v>89</v>
      </c>
      <c r="B47" s="38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1</v>
      </c>
      <c r="O47" s="39" t="s">
        <v>21</v>
      </c>
      <c r="P47" s="39">
        <v>0</v>
      </c>
      <c r="Q47" s="39">
        <v>0</v>
      </c>
      <c r="R47" s="39">
        <v>0</v>
      </c>
      <c r="S47" s="39">
        <v>0</v>
      </c>
      <c r="T47" s="42" t="s">
        <v>90</v>
      </c>
    </row>
    <row r="48" spans="1:20" ht="12.75" customHeight="1">
      <c r="A48" s="16" t="s">
        <v>91</v>
      </c>
      <c r="B48" s="38">
        <v>273</v>
      </c>
      <c r="C48" s="39">
        <v>10735</v>
      </c>
      <c r="D48" s="39">
        <v>0</v>
      </c>
      <c r="E48" s="39">
        <v>0</v>
      </c>
      <c r="F48" s="39">
        <v>2</v>
      </c>
      <c r="G48" s="37" t="s">
        <v>21</v>
      </c>
      <c r="H48" s="39">
        <v>3</v>
      </c>
      <c r="I48" s="39">
        <v>70</v>
      </c>
      <c r="J48" s="39">
        <v>0</v>
      </c>
      <c r="K48" s="39">
        <v>0</v>
      </c>
      <c r="L48" s="39">
        <v>0</v>
      </c>
      <c r="M48" s="39">
        <v>0</v>
      </c>
      <c r="N48" s="39">
        <v>16</v>
      </c>
      <c r="O48" s="39">
        <v>22</v>
      </c>
      <c r="P48" s="39">
        <v>24</v>
      </c>
      <c r="Q48" s="39">
        <v>64</v>
      </c>
      <c r="R48" s="39">
        <v>21</v>
      </c>
      <c r="S48" s="39">
        <v>196</v>
      </c>
      <c r="T48" s="42" t="s">
        <v>92</v>
      </c>
    </row>
    <row r="49" spans="1:20" ht="12.75" customHeight="1">
      <c r="A49" s="16" t="s">
        <v>93</v>
      </c>
      <c r="B49" s="38">
        <v>42</v>
      </c>
      <c r="C49" s="39">
        <v>1505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 t="s">
        <v>21</v>
      </c>
      <c r="J49" s="39">
        <v>0</v>
      </c>
      <c r="K49" s="39">
        <v>0</v>
      </c>
      <c r="L49" s="39">
        <v>1</v>
      </c>
      <c r="M49" s="39" t="s">
        <v>21</v>
      </c>
      <c r="N49" s="39">
        <v>1</v>
      </c>
      <c r="O49" s="39" t="s">
        <v>21</v>
      </c>
      <c r="P49" s="39">
        <v>2</v>
      </c>
      <c r="Q49" s="39" t="s">
        <v>21</v>
      </c>
      <c r="R49" s="39">
        <v>0</v>
      </c>
      <c r="S49" s="39">
        <v>0</v>
      </c>
      <c r="T49" s="42" t="s">
        <v>94</v>
      </c>
    </row>
    <row r="50" spans="1:20" ht="12.75" customHeight="1">
      <c r="A50" s="16" t="s">
        <v>95</v>
      </c>
      <c r="B50" s="38">
        <v>256</v>
      </c>
      <c r="C50" s="39">
        <v>12752</v>
      </c>
      <c r="D50" s="39">
        <v>0</v>
      </c>
      <c r="E50" s="39">
        <v>0</v>
      </c>
      <c r="F50" s="39">
        <v>4</v>
      </c>
      <c r="G50" s="39">
        <v>234</v>
      </c>
      <c r="H50" s="39">
        <v>0</v>
      </c>
      <c r="I50" s="39">
        <v>0</v>
      </c>
      <c r="J50" s="39">
        <v>0</v>
      </c>
      <c r="K50" s="39">
        <v>0</v>
      </c>
      <c r="L50" s="39">
        <v>1</v>
      </c>
      <c r="M50" s="39" t="s">
        <v>21</v>
      </c>
      <c r="N50" s="39">
        <v>10</v>
      </c>
      <c r="O50" s="39">
        <v>25</v>
      </c>
      <c r="P50" s="39">
        <v>10</v>
      </c>
      <c r="Q50" s="39">
        <v>26</v>
      </c>
      <c r="R50" s="39">
        <v>7</v>
      </c>
      <c r="S50" s="39">
        <v>26</v>
      </c>
      <c r="T50" s="42" t="s">
        <v>96</v>
      </c>
    </row>
    <row r="51" spans="1:20" ht="12.75" customHeight="1">
      <c r="A51" s="16" t="s">
        <v>97</v>
      </c>
      <c r="B51" s="38">
        <v>174</v>
      </c>
      <c r="C51" s="39">
        <v>8949</v>
      </c>
      <c r="D51" s="39">
        <v>0</v>
      </c>
      <c r="E51" s="39">
        <v>0</v>
      </c>
      <c r="F51" s="39">
        <v>1</v>
      </c>
      <c r="G51" s="37" t="s">
        <v>21</v>
      </c>
      <c r="H51" s="39">
        <v>1</v>
      </c>
      <c r="I51" s="39" t="s">
        <v>21</v>
      </c>
      <c r="J51" s="39">
        <v>0</v>
      </c>
      <c r="K51" s="39">
        <v>0</v>
      </c>
      <c r="L51" s="39">
        <v>0</v>
      </c>
      <c r="M51" s="39">
        <v>0</v>
      </c>
      <c r="N51" s="39">
        <v>1</v>
      </c>
      <c r="O51" s="39" t="s">
        <v>21</v>
      </c>
      <c r="P51" s="39">
        <v>4</v>
      </c>
      <c r="Q51" s="39">
        <v>4</v>
      </c>
      <c r="R51" s="39">
        <v>10</v>
      </c>
      <c r="S51" s="39">
        <v>73</v>
      </c>
      <c r="T51" s="42" t="s">
        <v>98</v>
      </c>
    </row>
    <row r="52" spans="1:20" ht="12.75" customHeight="1">
      <c r="A52" s="16" t="s">
        <v>99</v>
      </c>
      <c r="B52" s="38">
        <v>1</v>
      </c>
      <c r="C52" s="39" t="s">
        <v>21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42" t="s">
        <v>100</v>
      </c>
    </row>
    <row r="53" spans="1:20" ht="12.75" customHeight="1">
      <c r="A53" s="16" t="s">
        <v>101</v>
      </c>
      <c r="B53" s="38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42" t="s">
        <v>102</v>
      </c>
    </row>
    <row r="54" spans="1:20" ht="12.75" customHeight="1">
      <c r="A54" s="43" t="s">
        <v>103</v>
      </c>
      <c r="B54" s="51">
        <v>11</v>
      </c>
      <c r="C54" s="52" t="s">
        <v>21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1</v>
      </c>
      <c r="O54" s="52" t="s">
        <v>21</v>
      </c>
      <c r="P54" s="52">
        <v>3</v>
      </c>
      <c r="Q54" s="52">
        <v>6</v>
      </c>
      <c r="R54" s="52">
        <v>0</v>
      </c>
      <c r="S54" s="52">
        <v>0</v>
      </c>
      <c r="T54" s="46" t="s">
        <v>104</v>
      </c>
    </row>
    <row r="55" spans="1:20" s="33" customFormat="1" ht="12.75" customHeight="1">
      <c r="A55" s="47" t="s">
        <v>105</v>
      </c>
      <c r="B55" s="49">
        <f>SUM(B56:B63)</f>
        <v>4526</v>
      </c>
      <c r="C55" s="50">
        <f>SUM(C56:C63)</f>
        <v>261956</v>
      </c>
      <c r="D55" s="50">
        <f>SUM(D56:D63)</f>
        <v>71</v>
      </c>
      <c r="E55" s="37" t="s">
        <v>21</v>
      </c>
      <c r="F55" s="50">
        <f>SUM(F56:F63)</f>
        <v>182</v>
      </c>
      <c r="G55" s="50">
        <f>SUM(G56:G63)</f>
        <v>8484</v>
      </c>
      <c r="H55" s="50">
        <f>SUM(H56:H63)</f>
        <v>89</v>
      </c>
      <c r="I55" s="39" t="s">
        <v>21</v>
      </c>
      <c r="J55" s="50">
        <f>SUM(J56:J63)</f>
        <v>61</v>
      </c>
      <c r="K55" s="50">
        <v>6906</v>
      </c>
      <c r="L55" s="50">
        <f>SUM(L56:L63)</f>
        <v>96</v>
      </c>
      <c r="M55" s="50">
        <f>SUM(M56:M63)</f>
        <v>1988</v>
      </c>
      <c r="N55" s="50">
        <f>SUM(N56:N63)</f>
        <v>184</v>
      </c>
      <c r="O55" s="50">
        <v>860</v>
      </c>
      <c r="P55" s="50">
        <v>537</v>
      </c>
      <c r="Q55" s="50">
        <v>14166</v>
      </c>
      <c r="R55" s="50">
        <v>691</v>
      </c>
      <c r="S55" s="50">
        <v>14245</v>
      </c>
      <c r="T55" s="35" t="s">
        <v>106</v>
      </c>
    </row>
    <row r="56" spans="1:20" ht="12.75" customHeight="1">
      <c r="A56" s="16" t="s">
        <v>107</v>
      </c>
      <c r="B56" s="38">
        <v>808</v>
      </c>
      <c r="C56" s="39">
        <v>39743</v>
      </c>
      <c r="D56" s="39">
        <v>6</v>
      </c>
      <c r="E56" s="39">
        <v>82</v>
      </c>
      <c r="F56" s="39">
        <v>11</v>
      </c>
      <c r="G56" s="39">
        <v>224</v>
      </c>
      <c r="H56" s="39">
        <v>1</v>
      </c>
      <c r="I56" s="39" t="s">
        <v>21</v>
      </c>
      <c r="J56" s="39">
        <v>2</v>
      </c>
      <c r="K56" s="39" t="s">
        <v>21</v>
      </c>
      <c r="L56" s="39">
        <v>13</v>
      </c>
      <c r="M56" s="39">
        <v>208</v>
      </c>
      <c r="N56" s="39">
        <v>22</v>
      </c>
      <c r="O56" s="39">
        <v>272</v>
      </c>
      <c r="P56" s="39">
        <v>153</v>
      </c>
      <c r="Q56" s="39">
        <v>5488</v>
      </c>
      <c r="R56" s="39">
        <v>62</v>
      </c>
      <c r="S56" s="39">
        <v>1325</v>
      </c>
      <c r="T56" s="42" t="s">
        <v>108</v>
      </c>
    </row>
    <row r="57" spans="1:20" ht="12.75" customHeight="1">
      <c r="A57" s="16" t="s">
        <v>109</v>
      </c>
      <c r="B57" s="38">
        <v>732</v>
      </c>
      <c r="C57" s="39">
        <v>44700</v>
      </c>
      <c r="D57" s="39">
        <v>10</v>
      </c>
      <c r="E57" s="39">
        <v>373</v>
      </c>
      <c r="F57" s="39">
        <v>67</v>
      </c>
      <c r="G57" s="39">
        <v>4728</v>
      </c>
      <c r="H57" s="39">
        <v>31</v>
      </c>
      <c r="I57" s="39">
        <v>3995</v>
      </c>
      <c r="J57" s="39">
        <v>5</v>
      </c>
      <c r="K57" s="39">
        <v>400</v>
      </c>
      <c r="L57" s="39">
        <v>3</v>
      </c>
      <c r="M57" s="39">
        <v>40</v>
      </c>
      <c r="N57" s="39">
        <v>25</v>
      </c>
      <c r="O57" s="39">
        <v>40</v>
      </c>
      <c r="P57" s="39">
        <v>65</v>
      </c>
      <c r="Q57" s="39">
        <v>1928</v>
      </c>
      <c r="R57" s="39">
        <v>103</v>
      </c>
      <c r="S57" s="39">
        <v>2884</v>
      </c>
      <c r="T57" s="42" t="s">
        <v>110</v>
      </c>
    </row>
    <row r="58" spans="1:20" ht="12.75" customHeight="1">
      <c r="A58" s="16" t="s">
        <v>111</v>
      </c>
      <c r="B58" s="38">
        <v>275</v>
      </c>
      <c r="C58" s="39">
        <v>17847</v>
      </c>
      <c r="D58" s="39">
        <v>3</v>
      </c>
      <c r="E58" s="39">
        <v>32</v>
      </c>
      <c r="F58" s="39">
        <v>8</v>
      </c>
      <c r="G58" s="39">
        <v>351</v>
      </c>
      <c r="H58" s="39">
        <v>20</v>
      </c>
      <c r="I58" s="39">
        <v>3166</v>
      </c>
      <c r="J58" s="39">
        <v>2</v>
      </c>
      <c r="K58" s="39" t="s">
        <v>21</v>
      </c>
      <c r="L58" s="39">
        <v>4</v>
      </c>
      <c r="M58" s="39">
        <v>58</v>
      </c>
      <c r="N58" s="39">
        <v>17</v>
      </c>
      <c r="O58" s="39">
        <v>44</v>
      </c>
      <c r="P58" s="39">
        <v>21</v>
      </c>
      <c r="Q58" s="39">
        <v>478</v>
      </c>
      <c r="R58" s="39">
        <v>79</v>
      </c>
      <c r="S58" s="39">
        <v>2469</v>
      </c>
      <c r="T58" s="42" t="s">
        <v>112</v>
      </c>
    </row>
    <row r="59" spans="1:20" ht="12.75" customHeight="1">
      <c r="A59" s="16" t="s">
        <v>113</v>
      </c>
      <c r="B59" s="38">
        <v>955</v>
      </c>
      <c r="C59" s="39">
        <v>70184</v>
      </c>
      <c r="D59" s="39">
        <v>6</v>
      </c>
      <c r="E59" s="39">
        <v>77</v>
      </c>
      <c r="F59" s="39">
        <v>10</v>
      </c>
      <c r="G59" s="39">
        <v>193</v>
      </c>
      <c r="H59" s="39">
        <v>7</v>
      </c>
      <c r="I59" s="39">
        <v>767</v>
      </c>
      <c r="J59" s="39">
        <v>45</v>
      </c>
      <c r="K59" s="39">
        <v>5609</v>
      </c>
      <c r="L59" s="39">
        <v>10</v>
      </c>
      <c r="M59" s="39">
        <v>276</v>
      </c>
      <c r="N59" s="39">
        <v>40</v>
      </c>
      <c r="O59" s="39">
        <v>96</v>
      </c>
      <c r="P59" s="39">
        <v>42</v>
      </c>
      <c r="Q59" s="39">
        <v>296</v>
      </c>
      <c r="R59" s="39">
        <v>182</v>
      </c>
      <c r="S59" s="39">
        <v>3603</v>
      </c>
      <c r="T59" s="42" t="s">
        <v>114</v>
      </c>
    </row>
    <row r="60" spans="1:20" ht="12.75" customHeight="1">
      <c r="A60" s="16" t="s">
        <v>115</v>
      </c>
      <c r="B60" s="38">
        <v>465</v>
      </c>
      <c r="C60" s="39">
        <v>28424</v>
      </c>
      <c r="D60" s="39">
        <v>1</v>
      </c>
      <c r="E60" s="37" t="s">
        <v>21</v>
      </c>
      <c r="F60" s="39">
        <v>4</v>
      </c>
      <c r="G60" s="39">
        <v>48</v>
      </c>
      <c r="H60" s="39">
        <v>0</v>
      </c>
      <c r="I60" s="39">
        <v>0</v>
      </c>
      <c r="J60" s="39">
        <v>0</v>
      </c>
      <c r="K60" s="39">
        <v>0</v>
      </c>
      <c r="L60" s="39">
        <v>5</v>
      </c>
      <c r="M60" s="39">
        <v>20</v>
      </c>
      <c r="N60" s="39">
        <v>22</v>
      </c>
      <c r="O60" s="39">
        <v>57</v>
      </c>
      <c r="P60" s="39">
        <v>12</v>
      </c>
      <c r="Q60" s="39">
        <v>81</v>
      </c>
      <c r="R60" s="39">
        <v>40</v>
      </c>
      <c r="S60" s="39">
        <v>329</v>
      </c>
      <c r="T60" s="42" t="s">
        <v>116</v>
      </c>
    </row>
    <row r="61" spans="1:20" ht="12.75" customHeight="1">
      <c r="A61" s="16" t="s">
        <v>117</v>
      </c>
      <c r="B61" s="38">
        <v>685</v>
      </c>
      <c r="C61" s="39">
        <v>30011</v>
      </c>
      <c r="D61" s="39">
        <v>37</v>
      </c>
      <c r="E61" s="39">
        <v>525</v>
      </c>
      <c r="F61" s="39">
        <v>29</v>
      </c>
      <c r="G61" s="39">
        <v>901</v>
      </c>
      <c r="H61" s="39">
        <v>3</v>
      </c>
      <c r="I61" s="39">
        <v>350</v>
      </c>
      <c r="J61" s="39">
        <v>7</v>
      </c>
      <c r="K61" s="39">
        <v>644</v>
      </c>
      <c r="L61" s="39">
        <v>14</v>
      </c>
      <c r="M61" s="39">
        <v>223</v>
      </c>
      <c r="N61" s="39">
        <v>28</v>
      </c>
      <c r="O61" s="39">
        <v>178</v>
      </c>
      <c r="P61" s="39">
        <v>114</v>
      </c>
      <c r="Q61" s="39">
        <v>2526</v>
      </c>
      <c r="R61" s="39">
        <v>159</v>
      </c>
      <c r="S61" s="39">
        <v>2783</v>
      </c>
      <c r="T61" s="42" t="s">
        <v>118</v>
      </c>
    </row>
    <row r="62" spans="1:20" ht="12.75" customHeight="1">
      <c r="A62" s="16" t="s">
        <v>119</v>
      </c>
      <c r="B62" s="38">
        <v>290</v>
      </c>
      <c r="C62" s="39">
        <v>17664</v>
      </c>
      <c r="D62" s="39">
        <v>5</v>
      </c>
      <c r="E62" s="39">
        <v>100</v>
      </c>
      <c r="F62" s="39">
        <v>36</v>
      </c>
      <c r="G62" s="39">
        <v>1614</v>
      </c>
      <c r="H62" s="39">
        <v>27</v>
      </c>
      <c r="I62" s="39">
        <v>1420</v>
      </c>
      <c r="J62" s="39">
        <v>0</v>
      </c>
      <c r="K62" s="39">
        <v>0</v>
      </c>
      <c r="L62" s="39">
        <v>40</v>
      </c>
      <c r="M62" s="39">
        <v>1119</v>
      </c>
      <c r="N62" s="39">
        <v>13</v>
      </c>
      <c r="O62" s="39">
        <v>42</v>
      </c>
      <c r="P62" s="39">
        <v>23</v>
      </c>
      <c r="Q62" s="39">
        <v>354</v>
      </c>
      <c r="R62" s="39">
        <v>50</v>
      </c>
      <c r="S62" s="39">
        <v>745</v>
      </c>
      <c r="T62" s="42" t="s">
        <v>120</v>
      </c>
    </row>
    <row r="63" spans="1:20" ht="12.75" customHeight="1">
      <c r="A63" s="43" t="s">
        <v>121</v>
      </c>
      <c r="B63" s="51">
        <v>316</v>
      </c>
      <c r="C63" s="52">
        <v>13383</v>
      </c>
      <c r="D63" s="52">
        <v>3</v>
      </c>
      <c r="E63" s="52">
        <v>28</v>
      </c>
      <c r="F63" s="52">
        <v>17</v>
      </c>
      <c r="G63" s="52">
        <v>425</v>
      </c>
      <c r="H63" s="52">
        <v>0</v>
      </c>
      <c r="I63" s="52">
        <v>0</v>
      </c>
      <c r="J63" s="52">
        <v>0</v>
      </c>
      <c r="K63" s="52">
        <v>0</v>
      </c>
      <c r="L63" s="52">
        <v>7</v>
      </c>
      <c r="M63" s="52">
        <v>44</v>
      </c>
      <c r="N63" s="52">
        <v>17</v>
      </c>
      <c r="O63" s="52">
        <v>131</v>
      </c>
      <c r="P63" s="52">
        <v>107</v>
      </c>
      <c r="Q63" s="52">
        <v>3015</v>
      </c>
      <c r="R63" s="52">
        <v>16</v>
      </c>
      <c r="S63" s="52">
        <v>107</v>
      </c>
      <c r="T63" s="46" t="s">
        <v>122</v>
      </c>
    </row>
    <row r="64" spans="1:20" s="33" customFormat="1" ht="12.75" customHeight="1">
      <c r="A64" s="47" t="s">
        <v>123</v>
      </c>
      <c r="B64" s="49">
        <f>SUM(B65:B67)</f>
        <v>1471</v>
      </c>
      <c r="C64" s="50">
        <f>SUM(C65:C67)</f>
        <v>134754</v>
      </c>
      <c r="D64" s="50">
        <f>SUM(D65:D67)</f>
        <v>2</v>
      </c>
      <c r="E64" s="37" t="s">
        <v>21</v>
      </c>
      <c r="F64" s="50">
        <f>SUM(F65:F67)</f>
        <v>2</v>
      </c>
      <c r="G64" s="37" t="s">
        <v>21</v>
      </c>
      <c r="H64" s="50">
        <f>SUM(H65:H67)</f>
        <v>0</v>
      </c>
      <c r="I64" s="50">
        <f>SUM(I65:I67)</f>
        <v>0</v>
      </c>
      <c r="J64" s="50">
        <f>SUM(J65:J67)</f>
        <v>0</v>
      </c>
      <c r="K64" s="50">
        <f>SUM(K65:K67)</f>
        <v>0</v>
      </c>
      <c r="L64" s="50">
        <f>SUM(L65:L67)</f>
        <v>34</v>
      </c>
      <c r="M64" s="50" t="s">
        <v>21</v>
      </c>
      <c r="N64" s="50">
        <f>SUM(N65:N67)</f>
        <v>37</v>
      </c>
      <c r="O64" s="50">
        <v>198</v>
      </c>
      <c r="P64" s="50">
        <v>4</v>
      </c>
      <c r="Q64" s="50" t="s">
        <v>21</v>
      </c>
      <c r="R64" s="50">
        <v>56</v>
      </c>
      <c r="S64" s="50">
        <v>1001</v>
      </c>
      <c r="T64" s="35" t="s">
        <v>124</v>
      </c>
    </row>
    <row r="65" spans="1:20" ht="12.75" customHeight="1">
      <c r="A65" s="16" t="s">
        <v>125</v>
      </c>
      <c r="B65" s="38">
        <v>491</v>
      </c>
      <c r="C65" s="39">
        <v>39387</v>
      </c>
      <c r="D65" s="39">
        <v>2</v>
      </c>
      <c r="E65" s="37" t="s">
        <v>21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 t="s">
        <v>21</v>
      </c>
      <c r="N65" s="39">
        <v>6</v>
      </c>
      <c r="O65" s="39">
        <v>134</v>
      </c>
      <c r="P65" s="39">
        <v>0</v>
      </c>
      <c r="Q65" s="39">
        <v>0</v>
      </c>
      <c r="R65" s="39">
        <v>14</v>
      </c>
      <c r="S65" s="39">
        <v>328</v>
      </c>
      <c r="T65" s="42" t="s">
        <v>126</v>
      </c>
    </row>
    <row r="66" spans="1:20" ht="12.75" customHeight="1">
      <c r="A66" s="16" t="s">
        <v>127</v>
      </c>
      <c r="B66" s="38">
        <v>585</v>
      </c>
      <c r="C66" s="39">
        <v>65257</v>
      </c>
      <c r="D66" s="39">
        <v>0</v>
      </c>
      <c r="E66" s="39">
        <v>0</v>
      </c>
      <c r="F66" s="39">
        <v>2</v>
      </c>
      <c r="G66" s="37" t="s">
        <v>21</v>
      </c>
      <c r="H66" s="39">
        <v>0</v>
      </c>
      <c r="I66" s="39">
        <v>0</v>
      </c>
      <c r="J66" s="39">
        <v>0</v>
      </c>
      <c r="K66" s="39">
        <v>0</v>
      </c>
      <c r="L66" s="39">
        <v>22</v>
      </c>
      <c r="M66" s="39">
        <v>739</v>
      </c>
      <c r="N66" s="39">
        <v>20</v>
      </c>
      <c r="O66" s="39">
        <v>47</v>
      </c>
      <c r="P66" s="39">
        <v>3</v>
      </c>
      <c r="Q66" s="39">
        <v>6</v>
      </c>
      <c r="R66" s="39">
        <v>35</v>
      </c>
      <c r="S66" s="39">
        <v>550</v>
      </c>
      <c r="T66" s="42" t="s">
        <v>128</v>
      </c>
    </row>
    <row r="67" spans="1:20" ht="12.75" customHeight="1">
      <c r="A67" s="43" t="s">
        <v>129</v>
      </c>
      <c r="B67" s="51">
        <v>395</v>
      </c>
      <c r="C67" s="52">
        <v>30110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10</v>
      </c>
      <c r="M67" s="52">
        <v>490</v>
      </c>
      <c r="N67" s="52">
        <v>11</v>
      </c>
      <c r="O67" s="52">
        <v>17</v>
      </c>
      <c r="P67" s="52">
        <v>1</v>
      </c>
      <c r="Q67" s="52" t="s">
        <v>21</v>
      </c>
      <c r="R67" s="52">
        <v>7</v>
      </c>
      <c r="S67" s="52">
        <v>123</v>
      </c>
      <c r="T67" s="46" t="s">
        <v>130</v>
      </c>
    </row>
    <row r="68" spans="1:20" s="33" customFormat="1" ht="12.75" customHeight="1">
      <c r="A68" s="47" t="s">
        <v>131</v>
      </c>
      <c r="B68" s="49">
        <f>SUM(B69:B70)</f>
        <v>2531</v>
      </c>
      <c r="C68" s="50">
        <f>SUM(C69:C70)</f>
        <v>140536</v>
      </c>
      <c r="D68" s="50">
        <f>SUM(D69:D70)</f>
        <v>0</v>
      </c>
      <c r="E68" s="50">
        <f>SUM(E69:E70)</f>
        <v>0</v>
      </c>
      <c r="F68" s="50">
        <f>SUM(F69:F70)</f>
        <v>7</v>
      </c>
      <c r="G68" s="37" t="s">
        <v>21</v>
      </c>
      <c r="H68" s="50">
        <f aca="true" t="shared" si="3" ref="H68:N68">SUM(H69:H70)</f>
        <v>0</v>
      </c>
      <c r="I68" s="50">
        <f t="shared" si="3"/>
        <v>0</v>
      </c>
      <c r="J68" s="50">
        <f t="shared" si="3"/>
        <v>0</v>
      </c>
      <c r="K68" s="50">
        <f t="shared" si="3"/>
        <v>0</v>
      </c>
      <c r="L68" s="50">
        <f t="shared" si="3"/>
        <v>24</v>
      </c>
      <c r="M68" s="50">
        <f t="shared" si="3"/>
        <v>388</v>
      </c>
      <c r="N68" s="50">
        <f t="shared" si="3"/>
        <v>70</v>
      </c>
      <c r="O68" s="50">
        <v>129</v>
      </c>
      <c r="P68" s="50">
        <v>20</v>
      </c>
      <c r="Q68" s="50">
        <v>79</v>
      </c>
      <c r="R68" s="50">
        <v>151</v>
      </c>
      <c r="S68" s="50">
        <v>974</v>
      </c>
      <c r="T68" s="35" t="s">
        <v>132</v>
      </c>
    </row>
    <row r="69" spans="1:20" ht="12.75" customHeight="1">
      <c r="A69" s="16" t="s">
        <v>133</v>
      </c>
      <c r="B69" s="38">
        <v>1086</v>
      </c>
      <c r="C69" s="39">
        <v>60385</v>
      </c>
      <c r="D69" s="39">
        <v>0</v>
      </c>
      <c r="E69" s="39">
        <v>0</v>
      </c>
      <c r="F69" s="39">
        <v>1</v>
      </c>
      <c r="G69" s="37" t="s">
        <v>21</v>
      </c>
      <c r="H69" s="39">
        <v>0</v>
      </c>
      <c r="I69" s="39">
        <v>0</v>
      </c>
      <c r="J69" s="39">
        <v>0</v>
      </c>
      <c r="K69" s="39">
        <v>0</v>
      </c>
      <c r="L69" s="39">
        <v>4</v>
      </c>
      <c r="M69" s="39">
        <v>80</v>
      </c>
      <c r="N69" s="39">
        <v>18</v>
      </c>
      <c r="O69" s="39">
        <v>45</v>
      </c>
      <c r="P69" s="39">
        <v>0</v>
      </c>
      <c r="Q69" s="39">
        <v>0</v>
      </c>
      <c r="R69" s="39">
        <v>38</v>
      </c>
      <c r="S69" s="39">
        <v>272</v>
      </c>
      <c r="T69" s="42" t="s">
        <v>134</v>
      </c>
    </row>
    <row r="70" spans="1:20" ht="12.75" customHeight="1">
      <c r="A70" s="43" t="s">
        <v>135</v>
      </c>
      <c r="B70" s="51">
        <v>1445</v>
      </c>
      <c r="C70" s="52">
        <v>80151</v>
      </c>
      <c r="D70" s="52">
        <v>0</v>
      </c>
      <c r="E70" s="52">
        <v>0</v>
      </c>
      <c r="F70" s="52">
        <v>6</v>
      </c>
      <c r="G70" s="52">
        <v>38</v>
      </c>
      <c r="H70" s="52">
        <v>0</v>
      </c>
      <c r="I70" s="52">
        <v>0</v>
      </c>
      <c r="J70" s="52">
        <v>0</v>
      </c>
      <c r="K70" s="52">
        <v>0</v>
      </c>
      <c r="L70" s="52">
        <v>20</v>
      </c>
      <c r="M70" s="52">
        <v>308</v>
      </c>
      <c r="N70" s="52">
        <v>52</v>
      </c>
      <c r="O70" s="52">
        <v>84</v>
      </c>
      <c r="P70" s="52">
        <v>20</v>
      </c>
      <c r="Q70" s="52">
        <v>79</v>
      </c>
      <c r="R70" s="52">
        <v>113</v>
      </c>
      <c r="S70" s="52">
        <v>702</v>
      </c>
      <c r="T70" s="46" t="s">
        <v>136</v>
      </c>
    </row>
    <row r="71" spans="1:20" s="33" customFormat="1" ht="12.75" customHeight="1">
      <c r="A71" s="47" t="s">
        <v>137</v>
      </c>
      <c r="B71" s="49">
        <f>SUM(B72:B76)</f>
        <v>616</v>
      </c>
      <c r="C71" s="50">
        <f>SUM(C72:C76)</f>
        <v>21442</v>
      </c>
      <c r="D71" s="50">
        <f>SUM(D72:D76)</f>
        <v>1</v>
      </c>
      <c r="E71" s="37" t="s">
        <v>21</v>
      </c>
      <c r="F71" s="50">
        <f>SUM(F72:F76)</f>
        <v>3</v>
      </c>
      <c r="G71" s="50">
        <f>SUM(G72:G76)</f>
        <v>35</v>
      </c>
      <c r="H71" s="50">
        <f>SUM(H72:H76)</f>
        <v>1</v>
      </c>
      <c r="I71" s="50" t="s">
        <v>21</v>
      </c>
      <c r="J71" s="50">
        <f>SUM(J72:J76)</f>
        <v>0</v>
      </c>
      <c r="K71" s="50">
        <f>SUM(K72:K76)</f>
        <v>0</v>
      </c>
      <c r="L71" s="50">
        <f>SUM(L72:L76)</f>
        <v>5</v>
      </c>
      <c r="M71" s="50" t="s">
        <v>21</v>
      </c>
      <c r="N71" s="50">
        <f>SUM(N72:N76)</f>
        <v>47</v>
      </c>
      <c r="O71" s="50">
        <v>102</v>
      </c>
      <c r="P71" s="50">
        <v>13</v>
      </c>
      <c r="Q71" s="50">
        <v>30</v>
      </c>
      <c r="R71" s="50">
        <v>49</v>
      </c>
      <c r="S71" s="50" t="s">
        <v>21</v>
      </c>
      <c r="T71" s="35" t="s">
        <v>138</v>
      </c>
    </row>
    <row r="72" spans="1:20" ht="12.75" customHeight="1">
      <c r="A72" s="16" t="s">
        <v>139</v>
      </c>
      <c r="B72" s="38">
        <v>77</v>
      </c>
      <c r="C72" s="39">
        <v>2574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5</v>
      </c>
      <c r="O72" s="39">
        <v>23</v>
      </c>
      <c r="P72" s="39">
        <v>1</v>
      </c>
      <c r="Q72" s="39" t="s">
        <v>21</v>
      </c>
      <c r="R72" s="39">
        <v>1</v>
      </c>
      <c r="S72" s="39" t="s">
        <v>21</v>
      </c>
      <c r="T72" s="42" t="s">
        <v>140</v>
      </c>
    </row>
    <row r="73" spans="1:20" ht="12.75" customHeight="1">
      <c r="A73" s="16" t="s">
        <v>141</v>
      </c>
      <c r="B73" s="38">
        <v>46</v>
      </c>
      <c r="C73" s="39">
        <v>1166</v>
      </c>
      <c r="D73" s="39">
        <v>1</v>
      </c>
      <c r="E73" s="37" t="s">
        <v>21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1</v>
      </c>
      <c r="M73" s="39" t="s">
        <v>21</v>
      </c>
      <c r="N73" s="39">
        <v>11</v>
      </c>
      <c r="O73" s="39">
        <v>13</v>
      </c>
      <c r="P73" s="39">
        <v>2</v>
      </c>
      <c r="Q73" s="39" t="s">
        <v>21</v>
      </c>
      <c r="R73" s="39">
        <v>8</v>
      </c>
      <c r="S73" s="39">
        <v>13</v>
      </c>
      <c r="T73" s="42" t="s">
        <v>142</v>
      </c>
    </row>
    <row r="74" spans="1:20" ht="12.75" customHeight="1">
      <c r="A74" s="16" t="s">
        <v>143</v>
      </c>
      <c r="B74" s="38">
        <v>59</v>
      </c>
      <c r="C74" s="39">
        <v>1995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7</v>
      </c>
      <c r="O74" s="39">
        <v>20</v>
      </c>
      <c r="P74" s="39">
        <v>0</v>
      </c>
      <c r="Q74" s="39">
        <v>0</v>
      </c>
      <c r="R74" s="39">
        <v>6</v>
      </c>
      <c r="S74" s="39">
        <v>14</v>
      </c>
      <c r="T74" s="42" t="s">
        <v>144</v>
      </c>
    </row>
    <row r="75" spans="1:20" ht="12.75" customHeight="1">
      <c r="A75" s="16" t="s">
        <v>145</v>
      </c>
      <c r="B75" s="38">
        <v>42</v>
      </c>
      <c r="C75" s="39">
        <v>786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1</v>
      </c>
      <c r="M75" s="39" t="s">
        <v>21</v>
      </c>
      <c r="N75" s="39">
        <v>16</v>
      </c>
      <c r="O75" s="39">
        <v>35</v>
      </c>
      <c r="P75" s="39">
        <v>5</v>
      </c>
      <c r="Q75" s="39">
        <v>16</v>
      </c>
      <c r="R75" s="39">
        <v>4</v>
      </c>
      <c r="S75" s="39">
        <v>18</v>
      </c>
      <c r="T75" s="42" t="s">
        <v>146</v>
      </c>
    </row>
    <row r="76" spans="1:20" ht="12.75" customHeight="1">
      <c r="A76" s="43" t="s">
        <v>147</v>
      </c>
      <c r="B76" s="51">
        <v>392</v>
      </c>
      <c r="C76" s="52">
        <v>14921</v>
      </c>
      <c r="D76" s="52">
        <v>0</v>
      </c>
      <c r="E76" s="52">
        <v>0</v>
      </c>
      <c r="F76" s="52">
        <v>3</v>
      </c>
      <c r="G76" s="52">
        <v>35</v>
      </c>
      <c r="H76" s="52">
        <v>1</v>
      </c>
      <c r="I76" s="52" t="s">
        <v>21</v>
      </c>
      <c r="J76" s="52">
        <v>0</v>
      </c>
      <c r="K76" s="52">
        <v>0</v>
      </c>
      <c r="L76" s="52">
        <v>3</v>
      </c>
      <c r="M76" s="52">
        <v>36</v>
      </c>
      <c r="N76" s="52">
        <v>8</v>
      </c>
      <c r="O76" s="52">
        <v>11</v>
      </c>
      <c r="P76" s="52">
        <v>5</v>
      </c>
      <c r="Q76" s="52">
        <v>11</v>
      </c>
      <c r="R76" s="52">
        <v>30</v>
      </c>
      <c r="S76" s="52">
        <v>252</v>
      </c>
      <c r="T76" s="46" t="s">
        <v>148</v>
      </c>
    </row>
    <row r="77" spans="1:20" s="33" customFormat="1" ht="12.75" customHeight="1">
      <c r="A77" s="47" t="s">
        <v>149</v>
      </c>
      <c r="B77" s="49">
        <f aca="true" t="shared" si="4" ref="B77:H77">SUM(B78:B81)</f>
        <v>1813</v>
      </c>
      <c r="C77" s="50">
        <f t="shared" si="4"/>
        <v>81763</v>
      </c>
      <c r="D77" s="50">
        <f t="shared" si="4"/>
        <v>0</v>
      </c>
      <c r="E77" s="50">
        <f t="shared" si="4"/>
        <v>0</v>
      </c>
      <c r="F77" s="50">
        <f t="shared" si="4"/>
        <v>284</v>
      </c>
      <c r="G77" s="50">
        <f t="shared" si="4"/>
        <v>19653</v>
      </c>
      <c r="H77" s="50">
        <f t="shared" si="4"/>
        <v>28</v>
      </c>
      <c r="I77" s="39" t="s">
        <v>21</v>
      </c>
      <c r="J77" s="50">
        <f>SUM(J78:J81)</f>
        <v>0</v>
      </c>
      <c r="K77" s="50">
        <f>SUM(K78:K81)</f>
        <v>0</v>
      </c>
      <c r="L77" s="50">
        <f>SUM(L78:L81)</f>
        <v>44</v>
      </c>
      <c r="M77" s="50">
        <v>1186</v>
      </c>
      <c r="N77" s="50">
        <f>SUM(N78:N81)</f>
        <v>74</v>
      </c>
      <c r="O77" s="50">
        <v>161</v>
      </c>
      <c r="P77" s="50">
        <v>37</v>
      </c>
      <c r="Q77" s="50" t="s">
        <v>21</v>
      </c>
      <c r="R77" s="50">
        <v>189</v>
      </c>
      <c r="S77" s="50">
        <v>3455</v>
      </c>
      <c r="T77" s="35" t="s">
        <v>150</v>
      </c>
    </row>
    <row r="78" spans="1:20" ht="12.75" customHeight="1">
      <c r="A78" s="16" t="s">
        <v>151</v>
      </c>
      <c r="B78" s="38">
        <v>622</v>
      </c>
      <c r="C78" s="39">
        <v>38901</v>
      </c>
      <c r="D78" s="39">
        <v>0</v>
      </c>
      <c r="E78" s="39">
        <v>0</v>
      </c>
      <c r="F78" s="39">
        <v>281</v>
      </c>
      <c r="G78" s="39">
        <v>19590</v>
      </c>
      <c r="H78" s="39">
        <v>26</v>
      </c>
      <c r="I78" s="39">
        <v>2567</v>
      </c>
      <c r="J78" s="39">
        <v>0</v>
      </c>
      <c r="K78" s="39">
        <v>0</v>
      </c>
      <c r="L78" s="39">
        <v>1</v>
      </c>
      <c r="M78" s="39" t="s">
        <v>21</v>
      </c>
      <c r="N78" s="39">
        <v>24</v>
      </c>
      <c r="O78" s="39">
        <v>56</v>
      </c>
      <c r="P78" s="39">
        <v>15</v>
      </c>
      <c r="Q78" s="39">
        <v>24</v>
      </c>
      <c r="R78" s="39">
        <v>135</v>
      </c>
      <c r="S78" s="39">
        <v>3012</v>
      </c>
      <c r="T78" s="42" t="s">
        <v>152</v>
      </c>
    </row>
    <row r="79" spans="1:20" ht="12.75" customHeight="1">
      <c r="A79" s="16" t="s">
        <v>153</v>
      </c>
      <c r="B79" s="38">
        <v>348</v>
      </c>
      <c r="C79" s="39">
        <v>13467</v>
      </c>
      <c r="D79" s="39">
        <v>0</v>
      </c>
      <c r="E79" s="39">
        <v>0</v>
      </c>
      <c r="F79" s="39">
        <v>3</v>
      </c>
      <c r="G79" s="39">
        <v>63</v>
      </c>
      <c r="H79" s="39">
        <v>0</v>
      </c>
      <c r="I79" s="39">
        <v>0</v>
      </c>
      <c r="J79" s="39">
        <v>0</v>
      </c>
      <c r="K79" s="39">
        <v>0</v>
      </c>
      <c r="L79" s="39">
        <v>34</v>
      </c>
      <c r="M79" s="39">
        <v>1020</v>
      </c>
      <c r="N79" s="39">
        <v>7</v>
      </c>
      <c r="O79" s="39">
        <v>7</v>
      </c>
      <c r="P79" s="39">
        <v>2</v>
      </c>
      <c r="Q79" s="39" t="s">
        <v>21</v>
      </c>
      <c r="R79" s="39">
        <v>6</v>
      </c>
      <c r="S79" s="39">
        <v>90</v>
      </c>
      <c r="T79" s="42" t="s">
        <v>154</v>
      </c>
    </row>
    <row r="80" spans="1:20" ht="12.75" customHeight="1">
      <c r="A80" s="16" t="s">
        <v>155</v>
      </c>
      <c r="B80" s="38">
        <v>524</v>
      </c>
      <c r="C80" s="39">
        <v>19129</v>
      </c>
      <c r="D80" s="39">
        <v>0</v>
      </c>
      <c r="E80" s="39">
        <v>0</v>
      </c>
      <c r="F80" s="39">
        <v>0</v>
      </c>
      <c r="G80" s="39">
        <v>0</v>
      </c>
      <c r="H80" s="39">
        <v>2</v>
      </c>
      <c r="I80" s="39" t="s">
        <v>21</v>
      </c>
      <c r="J80" s="39">
        <v>0</v>
      </c>
      <c r="K80" s="39">
        <v>0</v>
      </c>
      <c r="L80" s="39">
        <v>2</v>
      </c>
      <c r="M80" s="39" t="s">
        <v>21</v>
      </c>
      <c r="N80" s="39">
        <v>26</v>
      </c>
      <c r="O80" s="39">
        <v>63</v>
      </c>
      <c r="P80" s="39">
        <v>9</v>
      </c>
      <c r="Q80" s="39">
        <v>11</v>
      </c>
      <c r="R80" s="39">
        <v>31</v>
      </c>
      <c r="S80" s="39">
        <v>228</v>
      </c>
      <c r="T80" s="42" t="s">
        <v>156</v>
      </c>
    </row>
    <row r="81" spans="1:20" ht="12.75" customHeight="1">
      <c r="A81" s="43" t="s">
        <v>157</v>
      </c>
      <c r="B81" s="51">
        <v>319</v>
      </c>
      <c r="C81" s="52">
        <v>10266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7</v>
      </c>
      <c r="M81" s="52">
        <v>71</v>
      </c>
      <c r="N81" s="52">
        <v>17</v>
      </c>
      <c r="O81" s="52">
        <v>35</v>
      </c>
      <c r="P81" s="52">
        <v>11</v>
      </c>
      <c r="Q81" s="52">
        <v>35</v>
      </c>
      <c r="R81" s="52">
        <v>17</v>
      </c>
      <c r="S81" s="52">
        <v>125</v>
      </c>
      <c r="T81" s="46" t="s">
        <v>158</v>
      </c>
    </row>
    <row r="82" spans="1:20" s="33" customFormat="1" ht="12.75" customHeight="1">
      <c r="A82" s="47" t="s">
        <v>159</v>
      </c>
      <c r="B82" s="49">
        <f aca="true" t="shared" si="5" ref="B82:J82">SUM(B83:B84)</f>
        <v>1913</v>
      </c>
      <c r="C82" s="50">
        <f t="shared" si="5"/>
        <v>141217</v>
      </c>
      <c r="D82" s="50">
        <f t="shared" si="5"/>
        <v>0</v>
      </c>
      <c r="E82" s="50">
        <f t="shared" si="5"/>
        <v>0</v>
      </c>
      <c r="F82" s="50">
        <f t="shared" si="5"/>
        <v>29</v>
      </c>
      <c r="G82" s="50">
        <f t="shared" si="5"/>
        <v>922</v>
      </c>
      <c r="H82" s="50">
        <f t="shared" si="5"/>
        <v>31</v>
      </c>
      <c r="I82" s="50">
        <f t="shared" si="5"/>
        <v>2005</v>
      </c>
      <c r="J82" s="50">
        <f t="shared" si="5"/>
        <v>2</v>
      </c>
      <c r="K82" s="50" t="s">
        <v>21</v>
      </c>
      <c r="L82" s="50">
        <f>SUM(L83:L84)</f>
        <v>21</v>
      </c>
      <c r="M82" s="50">
        <f>SUM(M83:M84)</f>
        <v>690</v>
      </c>
      <c r="N82" s="50">
        <f>SUM(N83:N84)</f>
        <v>54</v>
      </c>
      <c r="O82" s="50">
        <v>116</v>
      </c>
      <c r="P82" s="50">
        <v>18</v>
      </c>
      <c r="Q82" s="50">
        <v>55</v>
      </c>
      <c r="R82" s="50">
        <v>252</v>
      </c>
      <c r="S82" s="50">
        <v>6085</v>
      </c>
      <c r="T82" s="35" t="s">
        <v>160</v>
      </c>
    </row>
    <row r="83" spans="1:20" ht="12.75" customHeight="1">
      <c r="A83" s="16" t="s">
        <v>161</v>
      </c>
      <c r="B83" s="38">
        <v>665</v>
      </c>
      <c r="C83" s="39">
        <v>45345</v>
      </c>
      <c r="D83" s="39">
        <v>0</v>
      </c>
      <c r="E83" s="39">
        <v>0</v>
      </c>
      <c r="F83" s="39">
        <v>14</v>
      </c>
      <c r="G83" s="39">
        <v>440</v>
      </c>
      <c r="H83" s="39">
        <v>8</v>
      </c>
      <c r="I83" s="39">
        <v>331</v>
      </c>
      <c r="J83" s="39">
        <v>0</v>
      </c>
      <c r="K83" s="39">
        <v>0</v>
      </c>
      <c r="L83" s="39">
        <v>3</v>
      </c>
      <c r="M83" s="39">
        <v>70</v>
      </c>
      <c r="N83" s="39">
        <v>17</v>
      </c>
      <c r="O83" s="39">
        <v>25</v>
      </c>
      <c r="P83" s="39">
        <v>4</v>
      </c>
      <c r="Q83" s="39">
        <v>7</v>
      </c>
      <c r="R83" s="39">
        <v>100</v>
      </c>
      <c r="S83" s="39">
        <v>3018</v>
      </c>
      <c r="T83" s="42" t="s">
        <v>162</v>
      </c>
    </row>
    <row r="84" spans="1:20" ht="12.75" customHeight="1">
      <c r="A84" s="53" t="s">
        <v>163</v>
      </c>
      <c r="B84" s="54">
        <v>1248</v>
      </c>
      <c r="C84" s="55">
        <v>95872</v>
      </c>
      <c r="D84" s="55">
        <v>0</v>
      </c>
      <c r="E84" s="55">
        <v>0</v>
      </c>
      <c r="F84" s="55">
        <v>15</v>
      </c>
      <c r="G84" s="55">
        <v>482</v>
      </c>
      <c r="H84" s="55">
        <v>23</v>
      </c>
      <c r="I84" s="55">
        <v>1674</v>
      </c>
      <c r="J84" s="55">
        <v>2</v>
      </c>
      <c r="K84" s="55" t="s">
        <v>21</v>
      </c>
      <c r="L84" s="55">
        <v>18</v>
      </c>
      <c r="M84" s="55">
        <v>620</v>
      </c>
      <c r="N84" s="55">
        <v>37</v>
      </c>
      <c r="O84" s="55">
        <v>91</v>
      </c>
      <c r="P84" s="55">
        <v>14</v>
      </c>
      <c r="Q84" s="55">
        <v>48</v>
      </c>
      <c r="R84" s="55">
        <v>152</v>
      </c>
      <c r="S84" s="55">
        <v>3067</v>
      </c>
      <c r="T84" s="56" t="s">
        <v>164</v>
      </c>
    </row>
    <row r="85" spans="1:6" ht="12.75" customHeight="1">
      <c r="A85" s="57" t="s">
        <v>165</v>
      </c>
      <c r="C85" s="20"/>
      <c r="D85" s="20"/>
      <c r="E85" s="20"/>
      <c r="F85" s="20"/>
    </row>
    <row r="86" spans="1:6" ht="12.75" customHeight="1">
      <c r="A86" s="20" t="s">
        <v>166</v>
      </c>
      <c r="C86" s="20"/>
      <c r="D86" s="20"/>
      <c r="E86" s="20"/>
      <c r="F86" s="20"/>
    </row>
    <row r="87" spans="1:6" ht="12" customHeight="1">
      <c r="A87" s="20"/>
      <c r="C87" s="20"/>
      <c r="D87" s="20"/>
      <c r="E87" s="20"/>
      <c r="F87" s="20"/>
    </row>
    <row r="88" spans="1:6" ht="12" customHeight="1">
      <c r="A88" s="20"/>
      <c r="C88" s="20"/>
      <c r="D88" s="20"/>
      <c r="E88" s="20"/>
      <c r="F88" s="20"/>
    </row>
    <row r="89" spans="1:6" ht="12" customHeight="1">
      <c r="A89" s="20"/>
      <c r="D89" s="20"/>
      <c r="E89" s="20"/>
      <c r="F89" s="20"/>
    </row>
    <row r="90" spans="1:6" ht="12" customHeight="1">
      <c r="A90" s="20"/>
      <c r="D90" s="19"/>
      <c r="E90" s="20"/>
      <c r="F90" s="20"/>
    </row>
    <row r="91" spans="1:6" ht="12" customHeight="1">
      <c r="A91" s="20"/>
      <c r="D91" s="20"/>
      <c r="E91" s="20"/>
      <c r="F91" s="20"/>
    </row>
    <row r="92" spans="1:6" ht="12" customHeight="1">
      <c r="A92" s="20"/>
      <c r="D92" s="20"/>
      <c r="E92" s="20"/>
      <c r="F92" s="20"/>
    </row>
    <row r="93" spans="1:6" ht="12" customHeight="1">
      <c r="A93" s="20"/>
      <c r="D93" s="20"/>
      <c r="E93" s="20"/>
      <c r="F93" s="20"/>
    </row>
    <row r="94" spans="1:6" ht="12" customHeight="1">
      <c r="A94" s="20"/>
      <c r="D94" s="20"/>
      <c r="E94" s="20"/>
      <c r="F94" s="20"/>
    </row>
    <row r="95" spans="1:6" ht="12" customHeight="1">
      <c r="A95" s="20"/>
      <c r="D95" s="20"/>
      <c r="E95" s="20"/>
      <c r="F95" s="20"/>
    </row>
    <row r="96" spans="1:6" ht="12" customHeight="1">
      <c r="A96" s="20"/>
      <c r="D96" s="20"/>
      <c r="E96" s="20"/>
      <c r="F96" s="20"/>
    </row>
    <row r="97" spans="1:6" ht="12" customHeight="1">
      <c r="A97" s="20"/>
      <c r="D97" s="20"/>
      <c r="E97" s="20"/>
      <c r="F97" s="20"/>
    </row>
    <row r="98" spans="1:6" ht="12" customHeight="1">
      <c r="A98" s="20"/>
      <c r="D98" s="20"/>
      <c r="E98" s="20"/>
      <c r="F98" s="20"/>
    </row>
    <row r="99" spans="1:6" ht="12" customHeight="1">
      <c r="A99" s="20"/>
      <c r="D99" s="20"/>
      <c r="E99" s="20"/>
      <c r="F99" s="20"/>
    </row>
    <row r="100" spans="1:6" ht="12" customHeight="1">
      <c r="A100" s="20"/>
      <c r="D100" s="20"/>
      <c r="E100" s="20"/>
      <c r="F100" s="20"/>
    </row>
    <row r="101" spans="1:6" ht="12" customHeight="1">
      <c r="A101" s="20"/>
      <c r="D101" s="20"/>
      <c r="E101" s="20"/>
      <c r="F101" s="20"/>
    </row>
    <row r="102" spans="1:6" ht="12" customHeight="1">
      <c r="A102" s="20"/>
      <c r="D102" s="20"/>
      <c r="E102" s="20"/>
      <c r="F102" s="20"/>
    </row>
    <row r="103" spans="1:6" ht="12" customHeight="1">
      <c r="A103" s="20"/>
      <c r="D103" s="20"/>
      <c r="E103" s="20"/>
      <c r="F103" s="20"/>
    </row>
    <row r="104" spans="1:6" ht="12" customHeight="1">
      <c r="A104" s="20"/>
      <c r="D104" s="20"/>
      <c r="E104" s="20"/>
      <c r="F104" s="20"/>
    </row>
    <row r="105" spans="1:6" ht="12" customHeight="1">
      <c r="A105" s="20"/>
      <c r="D105" s="20"/>
      <c r="E105" s="20"/>
      <c r="F105" s="20"/>
    </row>
    <row r="106" spans="1:6" ht="12" customHeight="1">
      <c r="A106" s="20"/>
      <c r="D106" s="20"/>
      <c r="E106" s="20"/>
      <c r="F106" s="20"/>
    </row>
    <row r="107" spans="1:6" ht="12" customHeight="1">
      <c r="A107" s="20"/>
      <c r="D107" s="20"/>
      <c r="E107" s="20"/>
      <c r="F107" s="20"/>
    </row>
    <row r="108" spans="1:6" ht="12" customHeight="1">
      <c r="A108" s="20"/>
      <c r="D108" s="20"/>
      <c r="E108" s="20"/>
      <c r="F108" s="20"/>
    </row>
    <row r="109" spans="1:6" ht="12" customHeight="1">
      <c r="A109" s="20"/>
      <c r="D109" s="20"/>
      <c r="E109" s="20"/>
      <c r="F109" s="20"/>
    </row>
    <row r="110" spans="1:6" ht="12" customHeight="1">
      <c r="A110" s="20"/>
      <c r="D110" s="20"/>
      <c r="E110" s="20"/>
      <c r="F110" s="20"/>
    </row>
    <row r="111" spans="1:6" ht="12" customHeight="1">
      <c r="A111" s="20"/>
      <c r="D111" s="20"/>
      <c r="E111" s="20"/>
      <c r="F111" s="20"/>
    </row>
    <row r="112" spans="1:6" ht="12" customHeight="1">
      <c r="A112" s="20"/>
      <c r="D112" s="20"/>
      <c r="E112" s="20"/>
      <c r="F112" s="20"/>
    </row>
    <row r="113" spans="1:6" ht="12" customHeight="1">
      <c r="A113" s="20"/>
      <c r="D113" s="20"/>
      <c r="E113" s="20"/>
      <c r="F113" s="20"/>
    </row>
    <row r="114" spans="1:6" ht="12" customHeight="1">
      <c r="A114" s="20"/>
      <c r="D114" s="20"/>
      <c r="E114" s="20"/>
      <c r="F114" s="20"/>
    </row>
    <row r="115" spans="1:6" ht="12" customHeight="1">
      <c r="A115" s="20"/>
      <c r="D115" s="20"/>
      <c r="E115" s="20"/>
      <c r="F115" s="20"/>
    </row>
    <row r="116" spans="1:6" ht="12" customHeight="1">
      <c r="A116" s="20"/>
      <c r="D116" s="20"/>
      <c r="E116" s="20"/>
      <c r="F116" s="20"/>
    </row>
    <row r="117" spans="1:6" ht="12" customHeight="1">
      <c r="A117" s="20"/>
      <c r="D117" s="20"/>
      <c r="E117" s="20"/>
      <c r="F117" s="20"/>
    </row>
    <row r="118" spans="1:6" ht="12" customHeight="1">
      <c r="A118" s="20"/>
      <c r="D118" s="20"/>
      <c r="E118" s="20"/>
      <c r="F118" s="20"/>
    </row>
    <row r="119" spans="1:6" ht="12" customHeight="1">
      <c r="A119" s="20"/>
      <c r="D119" s="20"/>
      <c r="E119" s="20"/>
      <c r="F119" s="20"/>
    </row>
    <row r="120" spans="1:6" ht="12" customHeight="1">
      <c r="A120" s="20"/>
      <c r="D120" s="20"/>
      <c r="E120" s="20"/>
      <c r="F120" s="20"/>
    </row>
    <row r="121" spans="1:6" ht="12" customHeight="1">
      <c r="A121" s="20"/>
      <c r="D121" s="20"/>
      <c r="E121" s="20"/>
      <c r="F121" s="20"/>
    </row>
    <row r="122" spans="1:6" ht="12" customHeight="1">
      <c r="A122" s="20"/>
      <c r="D122" s="20"/>
      <c r="E122" s="20"/>
      <c r="F122" s="20"/>
    </row>
    <row r="123" spans="1:6" ht="12" customHeight="1">
      <c r="A123" s="20"/>
      <c r="D123" s="20"/>
      <c r="E123" s="20"/>
      <c r="F123" s="20"/>
    </row>
    <row r="124" spans="1:6" ht="12" customHeight="1">
      <c r="A124" s="20"/>
      <c r="D124" s="20"/>
      <c r="E124" s="20"/>
      <c r="F124" s="20"/>
    </row>
    <row r="125" spans="1:6" ht="12" customHeight="1">
      <c r="A125" s="20"/>
      <c r="D125" s="20"/>
      <c r="E125" s="20"/>
      <c r="F125" s="20"/>
    </row>
    <row r="126" spans="1:6" ht="12" customHeight="1">
      <c r="A126" s="20"/>
      <c r="D126" s="20"/>
      <c r="E126" s="20"/>
      <c r="F126" s="20"/>
    </row>
    <row r="127" spans="1:6" ht="12" customHeight="1">
      <c r="A127" s="20"/>
      <c r="D127" s="20"/>
      <c r="E127" s="20"/>
      <c r="F127" s="20"/>
    </row>
    <row r="128" spans="1:6" ht="12" customHeight="1">
      <c r="A128" s="20"/>
      <c r="D128" s="20"/>
      <c r="E128" s="20"/>
      <c r="F128" s="20"/>
    </row>
    <row r="129" spans="1:6" ht="12" customHeight="1">
      <c r="A129" s="20"/>
      <c r="D129" s="20"/>
      <c r="E129" s="20"/>
      <c r="F129" s="20"/>
    </row>
    <row r="130" spans="1:6" ht="12" customHeight="1">
      <c r="A130" s="20"/>
      <c r="D130" s="20"/>
      <c r="E130" s="20"/>
      <c r="F130" s="20"/>
    </row>
    <row r="131" spans="1:6" ht="12" customHeight="1">
      <c r="A131" s="20"/>
      <c r="D131" s="20"/>
      <c r="E131" s="20"/>
      <c r="F131" s="20"/>
    </row>
    <row r="132" spans="1:6" ht="12" customHeight="1">
      <c r="A132" s="20"/>
      <c r="D132" s="20"/>
      <c r="E132" s="20"/>
      <c r="F132" s="20"/>
    </row>
    <row r="133" spans="1:6" ht="12" customHeight="1">
      <c r="A133" s="20"/>
      <c r="D133" s="20"/>
      <c r="E133" s="20"/>
      <c r="F133" s="20"/>
    </row>
    <row r="134" spans="1:6" ht="12" customHeight="1">
      <c r="A134" s="20"/>
      <c r="D134" s="20"/>
      <c r="E134" s="20"/>
      <c r="F134" s="20"/>
    </row>
    <row r="135" spans="1:6" ht="12" customHeight="1">
      <c r="A135" s="20"/>
      <c r="D135" s="20"/>
      <c r="E135" s="20"/>
      <c r="F135" s="20"/>
    </row>
    <row r="136" spans="1:6" ht="12" customHeight="1">
      <c r="A136" s="20"/>
      <c r="D136" s="20"/>
      <c r="E136" s="20"/>
      <c r="F136" s="20"/>
    </row>
    <row r="137" spans="1:6" ht="12" customHeight="1">
      <c r="A137" s="20"/>
      <c r="D137" s="20"/>
      <c r="E137" s="20"/>
      <c r="F137" s="20"/>
    </row>
    <row r="138" spans="1:6" ht="12" customHeight="1">
      <c r="A138" s="20"/>
      <c r="D138" s="20"/>
      <c r="E138" s="20"/>
      <c r="F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  <row r="148" ht="12" customHeight="1">
      <c r="A148" s="20"/>
    </row>
    <row r="149" ht="12" customHeight="1">
      <c r="A149" s="20"/>
    </row>
    <row r="150" ht="12" customHeight="1">
      <c r="A150" s="20"/>
    </row>
    <row r="151" ht="12" customHeight="1">
      <c r="A151" s="20"/>
    </row>
  </sheetData>
  <mergeCells count="13">
    <mergeCell ref="A3:A5"/>
    <mergeCell ref="I4:I5"/>
    <mergeCell ref="G4:G5"/>
    <mergeCell ref="E4:E5"/>
    <mergeCell ref="C4:C5"/>
    <mergeCell ref="J3:K3"/>
    <mergeCell ref="L3:M3"/>
    <mergeCell ref="R3:S3"/>
    <mergeCell ref="S4:S5"/>
    <mergeCell ref="Q4:Q5"/>
    <mergeCell ref="O4:O5"/>
    <mergeCell ref="M4:M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2005-07-29T05:55:00Z</cp:lastPrinted>
  <dcterms:created xsi:type="dcterms:W3CDTF">2002-02-01T06:24:03Z</dcterms:created>
  <dcterms:modified xsi:type="dcterms:W3CDTF">2005-07-29T05:55:19Z</dcterms:modified>
  <cp:category/>
  <cp:version/>
  <cp:contentType/>
  <cp:contentStatus/>
</cp:coreProperties>
</file>