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00" activeTab="0"/>
  </bookViews>
  <sheets>
    <sheet name="189D" sheetId="1" r:id="rId1"/>
  </sheets>
  <externalReferences>
    <externalReference r:id="rId4"/>
  </externalReferences>
  <definedNames>
    <definedName name="\a" localSheetId="0">#REF!</definedName>
    <definedName name="\a">#REF!</definedName>
    <definedName name="\p" localSheetId="0">#REF!</definedName>
    <definedName name="\p">#REF!</definedName>
    <definedName name="MOJI" localSheetId="0">#REF!</definedName>
    <definedName name="MOJI">#REF!</definedName>
    <definedName name="_xlnm.Print_Area" localSheetId="0">'189D'!$A$1:$L$55</definedName>
    <definedName name="Print_Area_MI" localSheetId="0">#REF!</definedName>
    <definedName name="Print_Area_MI">#REF!</definedName>
    <definedName name="SUJI" localSheetId="0">#REF!</definedName>
    <definedName name="SUJI">#REF!</definedName>
    <definedName name="数値" localSheetId="0">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<sst xmlns="http://schemas.openxmlformats.org/spreadsheetml/2006/main" count="111" uniqueCount="111">
  <si>
    <t>(単位  t)</t>
  </si>
  <si>
    <t>都道府県</t>
  </si>
  <si>
    <t>農水産品</t>
  </si>
  <si>
    <t>林産品</t>
  </si>
  <si>
    <t>鉱産品</t>
  </si>
  <si>
    <t>化学工業品</t>
  </si>
  <si>
    <t>軽工業品</t>
  </si>
  <si>
    <t>雑工業品</t>
  </si>
  <si>
    <t>特種品</t>
  </si>
  <si>
    <t>その他</t>
  </si>
  <si>
    <t>総  数</t>
  </si>
  <si>
    <t>1</t>
  </si>
  <si>
    <t>北海道</t>
  </si>
  <si>
    <t>2</t>
  </si>
  <si>
    <t>青  森</t>
  </si>
  <si>
    <t>3</t>
  </si>
  <si>
    <t>岩  手</t>
  </si>
  <si>
    <t>4</t>
  </si>
  <si>
    <t>宮  城</t>
  </si>
  <si>
    <t>5</t>
  </si>
  <si>
    <t>福島</t>
  </si>
  <si>
    <t>6</t>
  </si>
  <si>
    <t>秋田</t>
  </si>
  <si>
    <t>7</t>
  </si>
  <si>
    <t>山形</t>
  </si>
  <si>
    <t>8</t>
  </si>
  <si>
    <t>茨  城</t>
  </si>
  <si>
    <t>9</t>
  </si>
  <si>
    <t>栃  木</t>
  </si>
  <si>
    <t>10</t>
  </si>
  <si>
    <t>群  馬</t>
  </si>
  <si>
    <t>11</t>
  </si>
  <si>
    <t>埼  玉</t>
  </si>
  <si>
    <t>12</t>
  </si>
  <si>
    <t>千  葉</t>
  </si>
  <si>
    <t>13</t>
  </si>
  <si>
    <t>東  京</t>
  </si>
  <si>
    <t>14</t>
  </si>
  <si>
    <t>神奈川</t>
  </si>
  <si>
    <t>15</t>
  </si>
  <si>
    <t>新  潟</t>
  </si>
  <si>
    <t>16</t>
  </si>
  <si>
    <t>富  山</t>
  </si>
  <si>
    <t>17</t>
  </si>
  <si>
    <t>石  川</t>
  </si>
  <si>
    <t>18</t>
  </si>
  <si>
    <t>福  井</t>
  </si>
  <si>
    <t>19</t>
  </si>
  <si>
    <t>山  梨</t>
  </si>
  <si>
    <t>20</t>
  </si>
  <si>
    <t>長  野</t>
  </si>
  <si>
    <t>21</t>
  </si>
  <si>
    <t>静岡</t>
  </si>
  <si>
    <t>22</t>
  </si>
  <si>
    <t>岐阜</t>
  </si>
  <si>
    <t>23</t>
  </si>
  <si>
    <t>愛  知</t>
  </si>
  <si>
    <t>24</t>
  </si>
  <si>
    <t>三  重</t>
  </si>
  <si>
    <t>25</t>
  </si>
  <si>
    <t>滋  賀</t>
  </si>
  <si>
    <t>26</t>
  </si>
  <si>
    <t>京  都</t>
  </si>
  <si>
    <t>27</t>
  </si>
  <si>
    <t>奈良</t>
  </si>
  <si>
    <t>28</t>
  </si>
  <si>
    <t>和歌山</t>
  </si>
  <si>
    <t>29</t>
  </si>
  <si>
    <t>大阪</t>
  </si>
  <si>
    <t>30</t>
  </si>
  <si>
    <t>兵庫</t>
  </si>
  <si>
    <t>31</t>
  </si>
  <si>
    <t>鳥  取</t>
  </si>
  <si>
    <t>32</t>
  </si>
  <si>
    <t>島  根</t>
  </si>
  <si>
    <t>33</t>
  </si>
  <si>
    <t>岡  山</t>
  </si>
  <si>
    <t>34</t>
  </si>
  <si>
    <t>広  島</t>
  </si>
  <si>
    <t>35</t>
  </si>
  <si>
    <t>山  口</t>
  </si>
  <si>
    <t>36</t>
  </si>
  <si>
    <t>香川</t>
  </si>
  <si>
    <t>37</t>
  </si>
  <si>
    <t>愛媛</t>
  </si>
  <si>
    <t>38</t>
  </si>
  <si>
    <t>徳島</t>
  </si>
  <si>
    <t>39</t>
  </si>
  <si>
    <t>高  知</t>
  </si>
  <si>
    <t>40</t>
  </si>
  <si>
    <t>福  岡</t>
  </si>
  <si>
    <t>41</t>
  </si>
  <si>
    <t>佐  賀</t>
  </si>
  <si>
    <t>42</t>
  </si>
  <si>
    <t>長  崎</t>
  </si>
  <si>
    <t>43</t>
  </si>
  <si>
    <t>熊  本</t>
  </si>
  <si>
    <t>44</t>
  </si>
  <si>
    <t>大  分</t>
  </si>
  <si>
    <t>45</t>
  </si>
  <si>
    <t>宮  崎</t>
  </si>
  <si>
    <t>46</t>
  </si>
  <si>
    <t>鹿児島</t>
  </si>
  <si>
    <t>47</t>
  </si>
  <si>
    <t>沖  縄</t>
  </si>
  <si>
    <t>注1)営業用および自家用貨物自動車で輸送された全貨物(フェリーにより輸送された自動車の積荷を含む)｡</t>
  </si>
  <si>
    <t xml:space="preserve">  2)サンプル調査による推計値である。</t>
  </si>
  <si>
    <t>D</t>
  </si>
  <si>
    <t>　都道府県､品目別貨物到着トン数(自動車)</t>
  </si>
  <si>
    <t>金  属  ・  機械工業品</t>
  </si>
  <si>
    <t>平成13年度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</si>
</sst>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;[Red]#,##0"/>
    <numFmt numFmtId="179" formatCode="_ * #,##0;_ * \-#,##0;_ * &quot;-&quot;;_ @_ "/>
    <numFmt numFmtId="180" formatCode="\ * #,##0;\ * \-#,##0;_ * &quot;-&quot;;_ @_ "/>
    <numFmt numFmtId="181" formatCode="* #,##0;*-#,##0;_ * &quot;-&quot;;_ @_ "/>
    <numFmt numFmtId="182" formatCode="#,##0_ "/>
  </numFmts>
  <fonts count="18">
    <font>
      <sz val="14"/>
      <name val="Terminal"/>
      <family val="3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u val="single"/>
      <sz val="14"/>
      <color indexed="12"/>
      <name val="Terminal"/>
      <family val="3"/>
    </font>
    <font>
      <u val="single"/>
      <sz val="14"/>
      <color indexed="36"/>
      <name val="Terminal"/>
      <family val="3"/>
    </font>
    <font>
      <sz val="7"/>
      <name val="ＭＳ Ｐゴシック"/>
      <family val="3"/>
    </font>
    <font>
      <sz val="14"/>
      <name val="ＭＳ 明朝"/>
      <family val="1"/>
    </font>
    <font>
      <sz val="24"/>
      <name val="ＭＳ 明朝"/>
      <family val="1"/>
    </font>
    <font>
      <sz val="24"/>
      <name val="Terminal"/>
      <family val="3"/>
    </font>
    <font>
      <sz val="10"/>
      <name val="ＭＳ 明朝"/>
      <family val="1"/>
    </font>
    <font>
      <sz val="10"/>
      <color indexed="12"/>
      <name val="ＭＳ 明朝"/>
      <family val="1"/>
    </font>
    <font>
      <sz val="12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4"/>
      <name val="ＭＳ ゴシック"/>
      <family val="3"/>
    </font>
    <font>
      <sz val="14"/>
      <color indexed="12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2">
    <xf numFmtId="37" fontId="0" fillId="0" borderId="0" xfId="0" applyAlignment="1">
      <alignment/>
    </xf>
    <xf numFmtId="37" fontId="8" fillId="0" borderId="0" xfId="0" applyFont="1" applyAlignment="1">
      <alignment horizontal="centerContinuous" vertical="center"/>
    </xf>
    <xf numFmtId="37" fontId="8" fillId="0" borderId="0" xfId="0" applyFont="1" applyBorder="1" applyAlignment="1">
      <alignment vertical="center"/>
    </xf>
    <xf numFmtId="37" fontId="8" fillId="0" borderId="0" xfId="0" applyFont="1" applyAlignment="1">
      <alignment vertical="center"/>
    </xf>
    <xf numFmtId="37" fontId="0" fillId="0" borderId="0" xfId="0" applyAlignment="1">
      <alignment vertical="center"/>
    </xf>
    <xf numFmtId="49" fontId="9" fillId="0" borderId="0" xfId="0" applyNumberFormat="1" applyFont="1" applyAlignment="1">
      <alignment horizontal="centerContinuous" vertical="center"/>
    </xf>
    <xf numFmtId="49" fontId="10" fillId="0" borderId="0" xfId="0" applyNumberFormat="1" applyFont="1" applyAlignment="1">
      <alignment vertical="center"/>
    </xf>
    <xf numFmtId="49" fontId="9" fillId="0" borderId="0" xfId="0" applyNumberFormat="1" applyFont="1" applyBorder="1" applyAlignment="1" applyProtection="1">
      <alignment horizontal="right" vertical="center"/>
      <protection/>
    </xf>
    <xf numFmtId="49" fontId="9" fillId="0" borderId="0" xfId="0" applyNumberFormat="1" applyFont="1" applyBorder="1" applyAlignment="1" applyProtection="1">
      <alignment horizontal="left" vertical="center"/>
      <protection/>
    </xf>
    <xf numFmtId="37" fontId="11" fillId="0" borderId="1" xfId="0" applyFont="1" applyBorder="1" applyAlignment="1">
      <alignment horizontal="centerContinuous" vertical="center"/>
    </xf>
    <xf numFmtId="37" fontId="11" fillId="0" borderId="1" xfId="0" applyFont="1" applyBorder="1" applyAlignment="1" quotePrefix="1">
      <alignment horizontal="left" vertical="center"/>
    </xf>
    <xf numFmtId="37" fontId="11" fillId="0" borderId="1" xfId="0" applyFont="1" applyBorder="1" applyAlignment="1">
      <alignment vertical="center"/>
    </xf>
    <xf numFmtId="37" fontId="11" fillId="0" borderId="2" xfId="0" applyFont="1" applyBorder="1" applyAlignment="1">
      <alignment horizontal="centerContinuous" vertical="center"/>
    </xf>
    <xf numFmtId="37" fontId="11" fillId="0" borderId="2" xfId="0" applyFont="1" applyBorder="1" applyAlignment="1" applyProtection="1">
      <alignment horizontal="left" vertical="center"/>
      <protection/>
    </xf>
    <xf numFmtId="37" fontId="12" fillId="0" borderId="3" xfId="0" applyFont="1" applyBorder="1" applyAlignment="1" applyProtection="1">
      <alignment horizontal="center" vertical="center"/>
      <protection locked="0"/>
    </xf>
    <xf numFmtId="37" fontId="11" fillId="0" borderId="3" xfId="0" applyFont="1" applyBorder="1" applyAlignment="1" applyProtection="1">
      <alignment horizontal="center" vertical="center"/>
      <protection/>
    </xf>
    <xf numFmtId="37" fontId="11" fillId="0" borderId="3" xfId="0" applyFont="1" applyBorder="1" applyAlignment="1" applyProtection="1">
      <alignment horizontal="center" vertical="center" wrapText="1"/>
      <protection/>
    </xf>
    <xf numFmtId="37" fontId="11" fillId="0" borderId="4" xfId="0" applyFont="1" applyBorder="1" applyAlignment="1" applyProtection="1">
      <alignment horizontal="center" vertical="center"/>
      <protection/>
    </xf>
    <xf numFmtId="37" fontId="14" fillId="0" borderId="0" xfId="0" applyFont="1" applyAlignment="1">
      <alignment horizontal="centerContinuous" vertical="center"/>
    </xf>
    <xf numFmtId="37" fontId="14" fillId="0" borderId="5" xfId="0" applyFont="1" applyBorder="1" applyAlignment="1" applyProtection="1" quotePrefix="1">
      <alignment horizontal="distributed" vertical="center"/>
      <protection/>
    </xf>
    <xf numFmtId="178" fontId="14" fillId="0" borderId="6" xfId="0" applyNumberFormat="1" applyFont="1" applyBorder="1" applyAlignment="1" applyProtection="1">
      <alignment horizontal="right" vertical="center"/>
      <protection locked="0"/>
    </xf>
    <xf numFmtId="178" fontId="14" fillId="0" borderId="0" xfId="0" applyNumberFormat="1" applyFont="1" applyBorder="1" applyAlignment="1">
      <alignment horizontal="right" vertical="center"/>
    </xf>
    <xf numFmtId="37" fontId="11" fillId="0" borderId="0" xfId="0" applyFont="1" applyAlignment="1" quotePrefix="1">
      <alignment horizontal="centerContinuous" vertical="center"/>
    </xf>
    <xf numFmtId="37" fontId="11" fillId="0" borderId="0" xfId="0" applyFont="1" applyBorder="1" applyAlignment="1" applyProtection="1" quotePrefix="1">
      <alignment horizontal="distributed" vertical="center"/>
      <protection/>
    </xf>
    <xf numFmtId="178" fontId="11" fillId="0" borderId="6" xfId="0" applyNumberFormat="1" applyFont="1" applyBorder="1" applyAlignment="1">
      <alignment horizontal="right" vertical="center"/>
    </xf>
    <xf numFmtId="178" fontId="12" fillId="0" borderId="0" xfId="0" applyNumberFormat="1" applyFont="1" applyBorder="1" applyAlignment="1" applyProtection="1">
      <alignment horizontal="right" vertical="center"/>
      <protection locked="0"/>
    </xf>
    <xf numFmtId="37" fontId="11" fillId="0" borderId="0" xfId="0" applyFont="1" applyBorder="1" applyAlignment="1" applyProtection="1">
      <alignment horizontal="distributed" vertical="center"/>
      <protection/>
    </xf>
    <xf numFmtId="37" fontId="14" fillId="0" borderId="0" xfId="0" applyFont="1" applyAlignment="1" quotePrefix="1">
      <alignment horizontal="centerContinuous" vertical="center"/>
    </xf>
    <xf numFmtId="37" fontId="14" fillId="0" borderId="0" xfId="0" applyFont="1" applyBorder="1" applyAlignment="1" applyProtection="1">
      <alignment horizontal="distributed" vertical="center"/>
      <protection/>
    </xf>
    <xf numFmtId="178" fontId="14" fillId="0" borderId="6" xfId="0" applyNumberFormat="1" applyFont="1" applyBorder="1" applyAlignment="1">
      <alignment horizontal="right" vertical="center"/>
    </xf>
    <xf numFmtId="178" fontId="15" fillId="0" borderId="0" xfId="0" applyNumberFormat="1" applyFont="1" applyBorder="1" applyAlignment="1" applyProtection="1">
      <alignment horizontal="right" vertical="center"/>
      <protection locked="0"/>
    </xf>
    <xf numFmtId="37" fontId="16" fillId="0" borderId="0" xfId="0" applyFont="1" applyAlignment="1">
      <alignment vertical="center"/>
    </xf>
    <xf numFmtId="37" fontId="11" fillId="0" borderId="7" xfId="0" applyFont="1" applyBorder="1" applyAlignment="1">
      <alignment horizontal="centerContinuous" vertical="center"/>
    </xf>
    <xf numFmtId="37" fontId="11" fillId="0" borderId="7" xfId="0" applyFont="1" applyBorder="1" applyAlignment="1">
      <alignment vertical="center"/>
    </xf>
    <xf numFmtId="37" fontId="11" fillId="0" borderId="8" xfId="0" applyFont="1" applyBorder="1" applyAlignment="1" applyProtection="1">
      <alignment horizontal="right" vertical="center"/>
      <protection/>
    </xf>
    <xf numFmtId="37" fontId="12" fillId="0" borderId="7" xfId="0" applyFont="1" applyBorder="1" applyAlignment="1" applyProtection="1">
      <alignment horizontal="right" vertical="center"/>
      <protection locked="0"/>
    </xf>
    <xf numFmtId="37" fontId="11" fillId="0" borderId="0" xfId="0" applyFont="1" applyAlignment="1">
      <alignment horizontal="centerContinuous" vertical="center"/>
    </xf>
    <xf numFmtId="37" fontId="11" fillId="0" borderId="0" xfId="0" applyFont="1" applyAlignment="1" quotePrefix="1">
      <alignment horizontal="left" vertical="center"/>
    </xf>
    <xf numFmtId="37" fontId="12" fillId="0" borderId="0" xfId="0" applyFont="1" applyBorder="1" applyAlignment="1" applyProtection="1">
      <alignment horizontal="center" vertical="center"/>
      <protection locked="0"/>
    </xf>
    <xf numFmtId="37" fontId="11" fillId="0" borderId="0" xfId="0" applyFont="1" applyAlignment="1">
      <alignment vertical="center"/>
    </xf>
    <xf numFmtId="37" fontId="11" fillId="0" borderId="0" xfId="0" applyFont="1" applyBorder="1" applyAlignment="1">
      <alignment horizontal="left" vertical="center"/>
    </xf>
    <xf numFmtId="37" fontId="17" fillId="0" borderId="0" xfId="0" applyFont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KEI01\&#26222;&#21450;&#20418;\&#32113;&#35336;&#24180;&#37969;\&#24179;&#25104;&#65297;&#65299;&#24180;&#24230;\&#65320;&#65297;&#65299;&#21407;&#31295;\&#12487;&#12540;&#12479;&#20837;&#21147;&#29992;&#65288;&#26410;&#23436;&#25104;&#65289;\190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0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tabSelected="1" workbookViewId="0" topLeftCell="A1">
      <selection activeCell="A58" sqref="A58"/>
    </sheetView>
  </sheetViews>
  <sheetFormatPr defaultColWidth="8.66015625" defaultRowHeight="18"/>
  <cols>
    <col min="1" max="1" width="2.58203125" style="4" customWidth="1"/>
    <col min="2" max="2" width="7.58203125" style="4" customWidth="1"/>
    <col min="3" max="3" width="10.58203125" style="4" customWidth="1"/>
    <col min="4" max="12" width="9.58203125" style="4" customWidth="1"/>
    <col min="13" max="16384" width="9" style="4" customWidth="1"/>
  </cols>
  <sheetData>
    <row r="1" spans="1:12" ht="33" customHeight="1">
      <c r="A1" s="1"/>
      <c r="B1" s="2"/>
      <c r="C1" s="2"/>
      <c r="D1" s="2"/>
      <c r="E1" s="3"/>
      <c r="F1" s="1"/>
      <c r="G1" s="3"/>
      <c r="H1" s="3"/>
      <c r="I1" s="3"/>
      <c r="J1" s="3"/>
      <c r="K1" s="3"/>
      <c r="L1" s="3"/>
    </row>
    <row r="2" spans="1:12" s="6" customFormat="1" ht="30" customHeight="1">
      <c r="A2" s="5"/>
      <c r="C2" s="7" t="s">
        <v>107</v>
      </c>
      <c r="D2" s="8" t="s">
        <v>108</v>
      </c>
      <c r="E2" s="8"/>
      <c r="F2" s="8"/>
      <c r="G2" s="8"/>
      <c r="H2" s="8"/>
      <c r="I2" s="8"/>
      <c r="J2" s="8"/>
      <c r="K2" s="8"/>
      <c r="L2" s="8"/>
    </row>
    <row r="3" spans="1:12" ht="15" customHeight="1" thickBot="1">
      <c r="A3" s="9"/>
      <c r="B3" s="10" t="s">
        <v>0</v>
      </c>
      <c r="C3" s="11"/>
      <c r="D3" s="11"/>
      <c r="E3" s="11"/>
      <c r="F3" s="9"/>
      <c r="G3" s="11"/>
      <c r="H3" s="11"/>
      <c r="I3" s="11"/>
      <c r="J3" s="11"/>
      <c r="K3" s="11"/>
      <c r="L3" s="11"/>
    </row>
    <row r="4" spans="1:12" ht="45" customHeight="1" thickTop="1">
      <c r="A4" s="12"/>
      <c r="B4" s="13" t="s">
        <v>1</v>
      </c>
      <c r="C4" s="14" t="s">
        <v>110</v>
      </c>
      <c r="D4" s="15" t="s">
        <v>2</v>
      </c>
      <c r="E4" s="15" t="s">
        <v>3</v>
      </c>
      <c r="F4" s="12" t="s">
        <v>4</v>
      </c>
      <c r="G4" s="16" t="s">
        <v>109</v>
      </c>
      <c r="H4" s="15" t="s">
        <v>5</v>
      </c>
      <c r="I4" s="15" t="s">
        <v>6</v>
      </c>
      <c r="J4" s="15" t="s">
        <v>7</v>
      </c>
      <c r="K4" s="15" t="s">
        <v>8</v>
      </c>
      <c r="L4" s="17" t="s">
        <v>9</v>
      </c>
    </row>
    <row r="5" spans="1:12" ht="48" customHeight="1">
      <c r="A5" s="18"/>
      <c r="B5" s="19" t="s">
        <v>10</v>
      </c>
      <c r="C5" s="20">
        <f>SUM(C6:C52)+4</f>
        <v>67635590</v>
      </c>
      <c r="D5" s="21">
        <f>SUM(D6:D52)</f>
        <v>3584048</v>
      </c>
      <c r="E5" s="21">
        <f>SUM(E6:E52)</f>
        <v>1245691</v>
      </c>
      <c r="F5" s="21">
        <f>SUM(F6:F52)</f>
        <v>30421733</v>
      </c>
      <c r="G5" s="21">
        <f>SUM(G6:G52)+1</f>
        <v>3770991</v>
      </c>
      <c r="H5" s="21">
        <f>SUM(H6:H52)-1</f>
        <v>11611561</v>
      </c>
      <c r="I5" s="21">
        <f>SUM(I6:I52)-1</f>
        <v>4618578</v>
      </c>
      <c r="J5" s="21">
        <f>SUM(J6:J52)</f>
        <v>3347987</v>
      </c>
      <c r="K5" s="21">
        <f>SUM(K6:K52)+1</f>
        <v>8481344</v>
      </c>
      <c r="L5" s="21">
        <f>SUM(L6:L52)-1</f>
        <v>553652</v>
      </c>
    </row>
    <row r="6" spans="1:12" ht="18" customHeight="1">
      <c r="A6" s="22" t="s">
        <v>11</v>
      </c>
      <c r="B6" s="23" t="s">
        <v>12</v>
      </c>
      <c r="C6" s="24">
        <f aca="true" t="shared" si="0" ref="C6:C34">SUM(D6:L6)</f>
        <v>3257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25">
        <v>3257</v>
      </c>
    </row>
    <row r="7" spans="1:12" ht="18" customHeight="1">
      <c r="A7" s="22" t="s">
        <v>13</v>
      </c>
      <c r="B7" s="26" t="s">
        <v>14</v>
      </c>
      <c r="C7" s="24">
        <f t="shared" si="0"/>
        <v>1261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1261</v>
      </c>
    </row>
    <row r="8" spans="1:12" ht="18" customHeight="1">
      <c r="A8" s="22" t="s">
        <v>15</v>
      </c>
      <c r="B8" s="26" t="s">
        <v>16</v>
      </c>
      <c r="C8" s="24">
        <f t="shared" si="0"/>
        <v>1354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1354</v>
      </c>
    </row>
    <row r="9" spans="1:12" ht="18" customHeight="1">
      <c r="A9" s="22" t="s">
        <v>17</v>
      </c>
      <c r="B9" s="26" t="s">
        <v>18</v>
      </c>
      <c r="C9" s="24">
        <f t="shared" si="0"/>
        <v>1440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1440</v>
      </c>
    </row>
    <row r="10" spans="1:12" ht="18" customHeight="1">
      <c r="A10" s="22" t="s">
        <v>19</v>
      </c>
      <c r="B10" s="26" t="s">
        <v>20</v>
      </c>
      <c r="C10" s="24">
        <f t="shared" si="0"/>
        <v>1845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1845</v>
      </c>
    </row>
    <row r="11" spans="1:12" ht="18" customHeight="1">
      <c r="A11" s="22" t="s">
        <v>21</v>
      </c>
      <c r="B11" s="26" t="s">
        <v>22</v>
      </c>
      <c r="C11" s="24">
        <f t="shared" si="0"/>
        <v>3671</v>
      </c>
      <c r="D11" s="25">
        <v>0</v>
      </c>
      <c r="E11" s="25">
        <v>0</v>
      </c>
      <c r="F11" s="25">
        <v>0</v>
      </c>
      <c r="G11" s="25">
        <v>1935</v>
      </c>
      <c r="H11" s="25">
        <v>0</v>
      </c>
      <c r="I11" s="25">
        <v>0</v>
      </c>
      <c r="J11" s="25">
        <v>0</v>
      </c>
      <c r="K11" s="25">
        <v>0</v>
      </c>
      <c r="L11" s="25">
        <v>1736</v>
      </c>
    </row>
    <row r="12" spans="1:12" ht="18" customHeight="1">
      <c r="A12" s="22" t="s">
        <v>23</v>
      </c>
      <c r="B12" s="26" t="s">
        <v>24</v>
      </c>
      <c r="C12" s="24">
        <f t="shared" si="0"/>
        <v>1721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1721</v>
      </c>
    </row>
    <row r="13" spans="1:12" ht="18" customHeight="1">
      <c r="A13" s="22" t="s">
        <v>25</v>
      </c>
      <c r="B13" s="26" t="s">
        <v>26</v>
      </c>
      <c r="C13" s="24">
        <f t="shared" si="0"/>
        <v>1707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1707</v>
      </c>
    </row>
    <row r="14" spans="1:12" ht="18" customHeight="1">
      <c r="A14" s="22" t="s">
        <v>27</v>
      </c>
      <c r="B14" s="26" t="s">
        <v>28</v>
      </c>
      <c r="C14" s="24">
        <f t="shared" si="0"/>
        <v>2344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2344</v>
      </c>
    </row>
    <row r="15" spans="1:12" ht="18" customHeight="1">
      <c r="A15" s="22" t="s">
        <v>29</v>
      </c>
      <c r="B15" s="26" t="s">
        <v>30</v>
      </c>
      <c r="C15" s="24">
        <f t="shared" si="0"/>
        <v>2310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2310</v>
      </c>
    </row>
    <row r="16" spans="1:12" ht="18" customHeight="1">
      <c r="A16" s="22" t="s">
        <v>31</v>
      </c>
      <c r="B16" s="26" t="s">
        <v>32</v>
      </c>
      <c r="C16" s="24">
        <f t="shared" si="0"/>
        <v>60196</v>
      </c>
      <c r="D16" s="25">
        <v>0</v>
      </c>
      <c r="E16" s="25">
        <v>0</v>
      </c>
      <c r="F16" s="25">
        <v>0</v>
      </c>
      <c r="G16" s="25">
        <v>49363</v>
      </c>
      <c r="H16" s="25">
        <v>0</v>
      </c>
      <c r="I16" s="25">
        <v>0</v>
      </c>
      <c r="J16" s="25">
        <v>0</v>
      </c>
      <c r="K16" s="25">
        <v>0</v>
      </c>
      <c r="L16" s="25">
        <v>10833</v>
      </c>
    </row>
    <row r="17" spans="1:12" ht="18" customHeight="1">
      <c r="A17" s="22" t="s">
        <v>33</v>
      </c>
      <c r="B17" s="26" t="s">
        <v>34</v>
      </c>
      <c r="C17" s="24">
        <f t="shared" si="0"/>
        <v>4024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4024</v>
      </c>
    </row>
    <row r="18" spans="1:12" ht="18" customHeight="1">
      <c r="A18" s="22" t="s">
        <v>35</v>
      </c>
      <c r="B18" s="26" t="s">
        <v>36</v>
      </c>
      <c r="C18" s="24">
        <f t="shared" si="0"/>
        <v>38184</v>
      </c>
      <c r="D18" s="25">
        <v>0</v>
      </c>
      <c r="E18" s="25">
        <v>0</v>
      </c>
      <c r="F18" s="25">
        <v>0</v>
      </c>
      <c r="G18" s="25">
        <v>23607</v>
      </c>
      <c r="H18" s="25">
        <v>0</v>
      </c>
      <c r="I18" s="25">
        <v>0</v>
      </c>
      <c r="J18" s="25">
        <v>0</v>
      </c>
      <c r="K18" s="25">
        <v>0</v>
      </c>
      <c r="L18" s="25">
        <v>14577</v>
      </c>
    </row>
    <row r="19" spans="1:12" ht="18" customHeight="1">
      <c r="A19" s="22" t="s">
        <v>37</v>
      </c>
      <c r="B19" s="26" t="s">
        <v>38</v>
      </c>
      <c r="C19" s="24">
        <f t="shared" si="0"/>
        <v>15912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15912</v>
      </c>
    </row>
    <row r="20" spans="1:12" ht="18" customHeight="1">
      <c r="A20" s="22" t="s">
        <v>39</v>
      </c>
      <c r="B20" s="26" t="s">
        <v>40</v>
      </c>
      <c r="C20" s="24">
        <f t="shared" si="0"/>
        <v>2418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2418</v>
      </c>
    </row>
    <row r="21" spans="1:12" ht="18" customHeight="1">
      <c r="A21" s="22" t="s">
        <v>41</v>
      </c>
      <c r="B21" s="26" t="s">
        <v>42</v>
      </c>
      <c r="C21" s="24">
        <f t="shared" si="0"/>
        <v>2417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2417</v>
      </c>
    </row>
    <row r="22" spans="1:12" ht="18" customHeight="1">
      <c r="A22" s="22" t="s">
        <v>43</v>
      </c>
      <c r="B22" s="26" t="s">
        <v>44</v>
      </c>
      <c r="C22" s="24">
        <f t="shared" si="0"/>
        <v>4406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4406</v>
      </c>
    </row>
    <row r="23" spans="1:12" ht="18" customHeight="1">
      <c r="A23" s="22" t="s">
        <v>45</v>
      </c>
      <c r="B23" s="26" t="s">
        <v>46</v>
      </c>
      <c r="C23" s="24">
        <f t="shared" si="0"/>
        <v>1045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1045</v>
      </c>
    </row>
    <row r="24" spans="1:12" ht="18" customHeight="1">
      <c r="A24" s="22" t="s">
        <v>47</v>
      </c>
      <c r="B24" s="26" t="s">
        <v>48</v>
      </c>
      <c r="C24" s="24">
        <f t="shared" si="0"/>
        <v>1649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1649</v>
      </c>
    </row>
    <row r="25" spans="1:12" ht="18" customHeight="1">
      <c r="A25" s="22" t="s">
        <v>49</v>
      </c>
      <c r="B25" s="26" t="s">
        <v>50</v>
      </c>
      <c r="C25" s="24">
        <f t="shared" si="0"/>
        <v>3495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3495</v>
      </c>
    </row>
    <row r="26" spans="1:12" ht="18" customHeight="1">
      <c r="A26" s="22" t="s">
        <v>51</v>
      </c>
      <c r="B26" s="26" t="s">
        <v>52</v>
      </c>
      <c r="C26" s="24">
        <f t="shared" si="0"/>
        <v>37204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37204</v>
      </c>
    </row>
    <row r="27" spans="1:12" ht="18" customHeight="1">
      <c r="A27" s="22" t="s">
        <v>53</v>
      </c>
      <c r="B27" s="26" t="s">
        <v>54</v>
      </c>
      <c r="C27" s="24">
        <f t="shared" si="0"/>
        <v>155838</v>
      </c>
      <c r="D27" s="25">
        <v>0</v>
      </c>
      <c r="E27" s="25">
        <v>0</v>
      </c>
      <c r="F27" s="25">
        <v>0</v>
      </c>
      <c r="G27" s="25">
        <v>72586</v>
      </c>
      <c r="H27" s="25">
        <v>0</v>
      </c>
      <c r="I27" s="25">
        <v>0</v>
      </c>
      <c r="J27" s="25">
        <v>81029</v>
      </c>
      <c r="K27" s="25">
        <v>0</v>
      </c>
      <c r="L27" s="25">
        <v>2223</v>
      </c>
    </row>
    <row r="28" spans="1:12" ht="18" customHeight="1">
      <c r="A28" s="22" t="s">
        <v>55</v>
      </c>
      <c r="B28" s="26" t="s">
        <v>56</v>
      </c>
      <c r="C28" s="24">
        <f t="shared" si="0"/>
        <v>15468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15468</v>
      </c>
    </row>
    <row r="29" spans="1:12" ht="18" customHeight="1">
      <c r="A29" s="22" t="s">
        <v>57</v>
      </c>
      <c r="B29" s="26" t="s">
        <v>58</v>
      </c>
      <c r="C29" s="24">
        <f t="shared" si="0"/>
        <v>1407</v>
      </c>
      <c r="D29" s="25">
        <v>0</v>
      </c>
      <c r="E29" s="25">
        <v>0</v>
      </c>
      <c r="F29" s="25">
        <v>0</v>
      </c>
      <c r="G29" s="25">
        <v>392</v>
      </c>
      <c r="H29" s="25">
        <v>0</v>
      </c>
      <c r="I29" s="25">
        <v>0</v>
      </c>
      <c r="J29" s="25">
        <v>0</v>
      </c>
      <c r="K29" s="25">
        <v>0</v>
      </c>
      <c r="L29" s="25">
        <v>1015</v>
      </c>
    </row>
    <row r="30" spans="1:12" ht="18" customHeight="1">
      <c r="A30" s="22" t="s">
        <v>59</v>
      </c>
      <c r="B30" s="26" t="s">
        <v>60</v>
      </c>
      <c r="C30" s="24">
        <f t="shared" si="0"/>
        <v>1282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1282</v>
      </c>
    </row>
    <row r="31" spans="1:12" ht="18" customHeight="1">
      <c r="A31" s="22" t="s">
        <v>61</v>
      </c>
      <c r="B31" s="26" t="s">
        <v>62</v>
      </c>
      <c r="C31" s="24">
        <f t="shared" si="0"/>
        <v>161546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153696</v>
      </c>
      <c r="K31" s="25">
        <v>0</v>
      </c>
      <c r="L31" s="25">
        <v>7850</v>
      </c>
    </row>
    <row r="32" spans="1:12" ht="18" customHeight="1">
      <c r="A32" s="22" t="s">
        <v>63</v>
      </c>
      <c r="B32" s="26" t="s">
        <v>64</v>
      </c>
      <c r="C32" s="24">
        <f t="shared" si="0"/>
        <v>17456</v>
      </c>
      <c r="D32" s="25">
        <v>0</v>
      </c>
      <c r="E32" s="25">
        <v>0</v>
      </c>
      <c r="F32" s="25">
        <v>0</v>
      </c>
      <c r="G32" s="25">
        <v>0</v>
      </c>
      <c r="H32" s="25">
        <v>15361</v>
      </c>
      <c r="I32" s="25">
        <v>0</v>
      </c>
      <c r="J32" s="25">
        <v>0</v>
      </c>
      <c r="K32" s="25">
        <v>0</v>
      </c>
      <c r="L32" s="25">
        <v>2095</v>
      </c>
    </row>
    <row r="33" spans="1:12" ht="18" customHeight="1">
      <c r="A33" s="22" t="s">
        <v>65</v>
      </c>
      <c r="B33" s="26" t="s">
        <v>66</v>
      </c>
      <c r="C33" s="24">
        <f t="shared" si="0"/>
        <v>3977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3977</v>
      </c>
    </row>
    <row r="34" spans="1:12" ht="18" customHeight="1">
      <c r="A34" s="22" t="s">
        <v>67</v>
      </c>
      <c r="B34" s="26" t="s">
        <v>68</v>
      </c>
      <c r="C34" s="24">
        <f t="shared" si="0"/>
        <v>433690</v>
      </c>
      <c r="D34" s="25">
        <v>203893</v>
      </c>
      <c r="E34" s="25">
        <v>0</v>
      </c>
      <c r="F34" s="25">
        <v>0</v>
      </c>
      <c r="G34" s="25">
        <v>115759</v>
      </c>
      <c r="H34" s="25">
        <v>40266</v>
      </c>
      <c r="I34" s="25">
        <v>1495</v>
      </c>
      <c r="J34" s="25">
        <v>18353</v>
      </c>
      <c r="K34" s="25">
        <v>151</v>
      </c>
      <c r="L34" s="25">
        <v>53773</v>
      </c>
    </row>
    <row r="35" spans="1:12" ht="18" customHeight="1">
      <c r="A35" s="22" t="s">
        <v>69</v>
      </c>
      <c r="B35" s="26" t="s">
        <v>70</v>
      </c>
      <c r="C35" s="24">
        <f aca="true" t="shared" si="1" ref="C35:C52">SUM(D35:L35)</f>
        <v>375966</v>
      </c>
      <c r="D35" s="25">
        <v>20414</v>
      </c>
      <c r="E35" s="25">
        <v>135814</v>
      </c>
      <c r="F35" s="25">
        <v>0</v>
      </c>
      <c r="G35" s="25">
        <v>15170</v>
      </c>
      <c r="H35" s="25">
        <v>40266</v>
      </c>
      <c r="I35" s="25">
        <v>0</v>
      </c>
      <c r="J35" s="25">
        <v>146757</v>
      </c>
      <c r="K35" s="25">
        <v>0</v>
      </c>
      <c r="L35" s="25">
        <v>17545</v>
      </c>
    </row>
    <row r="36" spans="1:12" ht="18" customHeight="1">
      <c r="A36" s="22" t="s">
        <v>71</v>
      </c>
      <c r="B36" s="26" t="s">
        <v>72</v>
      </c>
      <c r="C36" s="24">
        <f t="shared" si="1"/>
        <v>1593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1593</v>
      </c>
    </row>
    <row r="37" spans="1:12" ht="18" customHeight="1">
      <c r="A37" s="22" t="s">
        <v>73</v>
      </c>
      <c r="B37" s="26" t="s">
        <v>74</v>
      </c>
      <c r="C37" s="24">
        <f t="shared" si="1"/>
        <v>1680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1680</v>
      </c>
    </row>
    <row r="38" spans="1:12" ht="18" customHeight="1">
      <c r="A38" s="22" t="s">
        <v>75</v>
      </c>
      <c r="B38" s="26" t="s">
        <v>76</v>
      </c>
      <c r="C38" s="24">
        <f t="shared" si="1"/>
        <v>39992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34063</v>
      </c>
      <c r="K38" s="25">
        <v>0</v>
      </c>
      <c r="L38" s="25">
        <v>5929</v>
      </c>
    </row>
    <row r="39" spans="1:12" ht="18" customHeight="1">
      <c r="A39" s="22" t="s">
        <v>77</v>
      </c>
      <c r="B39" s="26" t="s">
        <v>78</v>
      </c>
      <c r="C39" s="24">
        <f t="shared" si="1"/>
        <v>70312</v>
      </c>
      <c r="D39" s="25">
        <v>0</v>
      </c>
      <c r="E39" s="25">
        <v>12657</v>
      </c>
      <c r="F39" s="25">
        <v>0</v>
      </c>
      <c r="G39" s="25">
        <v>2225</v>
      </c>
      <c r="H39" s="25">
        <v>0</v>
      </c>
      <c r="I39" s="25">
        <v>45945</v>
      </c>
      <c r="J39" s="25">
        <v>0</v>
      </c>
      <c r="K39" s="25">
        <v>0</v>
      </c>
      <c r="L39" s="25">
        <v>9485</v>
      </c>
    </row>
    <row r="40" spans="1:12" ht="18" customHeight="1">
      <c r="A40" s="22" t="s">
        <v>79</v>
      </c>
      <c r="B40" s="26" t="s">
        <v>80</v>
      </c>
      <c r="C40" s="24">
        <f t="shared" si="1"/>
        <v>291096</v>
      </c>
      <c r="D40" s="25">
        <v>0</v>
      </c>
      <c r="E40" s="25">
        <v>0</v>
      </c>
      <c r="F40" s="25">
        <v>0</v>
      </c>
      <c r="G40" s="25">
        <v>37499</v>
      </c>
      <c r="H40" s="25">
        <v>0</v>
      </c>
      <c r="I40" s="25">
        <v>71232</v>
      </c>
      <c r="J40" s="25">
        <v>0</v>
      </c>
      <c r="K40" s="25">
        <v>166765</v>
      </c>
      <c r="L40" s="25">
        <v>15600</v>
      </c>
    </row>
    <row r="41" spans="1:12" ht="18" customHeight="1">
      <c r="A41" s="22" t="s">
        <v>81</v>
      </c>
      <c r="B41" s="26" t="s">
        <v>82</v>
      </c>
      <c r="C41" s="24">
        <f t="shared" si="1"/>
        <v>10644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6633</v>
      </c>
      <c r="J41" s="25">
        <v>0</v>
      </c>
      <c r="K41" s="25">
        <v>0</v>
      </c>
      <c r="L41" s="25">
        <v>4011</v>
      </c>
    </row>
    <row r="42" spans="1:12" ht="18" customHeight="1">
      <c r="A42" s="22" t="s">
        <v>83</v>
      </c>
      <c r="B42" s="26" t="s">
        <v>84</v>
      </c>
      <c r="C42" s="24">
        <f t="shared" si="1"/>
        <v>106623</v>
      </c>
      <c r="D42" s="25">
        <v>0</v>
      </c>
      <c r="E42" s="25">
        <v>0</v>
      </c>
      <c r="F42" s="25">
        <v>0</v>
      </c>
      <c r="G42" s="25">
        <v>10314</v>
      </c>
      <c r="H42" s="25">
        <v>0</v>
      </c>
      <c r="I42" s="25">
        <v>0</v>
      </c>
      <c r="J42" s="25">
        <v>0</v>
      </c>
      <c r="K42" s="25">
        <v>83298</v>
      </c>
      <c r="L42" s="25">
        <v>13011</v>
      </c>
    </row>
    <row r="43" spans="1:12" ht="18" customHeight="1">
      <c r="A43" s="22" t="s">
        <v>85</v>
      </c>
      <c r="B43" s="26" t="s">
        <v>86</v>
      </c>
      <c r="C43" s="24">
        <f t="shared" si="1"/>
        <v>1055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1055</v>
      </c>
    </row>
    <row r="44" spans="1:12" ht="18" customHeight="1">
      <c r="A44" s="22" t="s">
        <v>87</v>
      </c>
      <c r="B44" s="26" t="s">
        <v>88</v>
      </c>
      <c r="C44" s="24">
        <f t="shared" si="1"/>
        <v>2949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2015</v>
      </c>
      <c r="L44" s="25">
        <v>934</v>
      </c>
    </row>
    <row r="45" spans="1:12" ht="18" customHeight="1">
      <c r="A45" s="22" t="s">
        <v>89</v>
      </c>
      <c r="B45" s="26" t="s">
        <v>90</v>
      </c>
      <c r="C45" s="24">
        <f t="shared" si="1"/>
        <v>4988152</v>
      </c>
      <c r="D45" s="25">
        <v>190975</v>
      </c>
      <c r="E45" s="25">
        <v>165363</v>
      </c>
      <c r="F45" s="25">
        <v>14604</v>
      </c>
      <c r="G45" s="25">
        <v>392182</v>
      </c>
      <c r="H45" s="25">
        <v>1497548</v>
      </c>
      <c r="I45" s="25">
        <v>681159</v>
      </c>
      <c r="J45" s="25">
        <v>1659150</v>
      </c>
      <c r="K45" s="25">
        <v>227850</v>
      </c>
      <c r="L45" s="25">
        <v>159321</v>
      </c>
    </row>
    <row r="46" spans="1:12" ht="18" customHeight="1">
      <c r="A46" s="22" t="s">
        <v>91</v>
      </c>
      <c r="B46" s="26" t="s">
        <v>92</v>
      </c>
      <c r="C46" s="24">
        <f t="shared" si="1"/>
        <v>782113</v>
      </c>
      <c r="D46" s="25">
        <v>118727</v>
      </c>
      <c r="E46" s="25">
        <v>757</v>
      </c>
      <c r="F46" s="25">
        <v>0</v>
      </c>
      <c r="G46" s="25">
        <v>17571</v>
      </c>
      <c r="H46" s="25">
        <v>94067</v>
      </c>
      <c r="I46" s="25">
        <v>506022</v>
      </c>
      <c r="J46" s="25">
        <v>0</v>
      </c>
      <c r="K46" s="25">
        <v>18992</v>
      </c>
      <c r="L46" s="25">
        <v>25977</v>
      </c>
    </row>
    <row r="47" spans="1:12" ht="18" customHeight="1">
      <c r="A47" s="22" t="s">
        <v>93</v>
      </c>
      <c r="B47" s="26" t="s">
        <v>94</v>
      </c>
      <c r="C47" s="24">
        <f t="shared" si="1"/>
        <v>16238</v>
      </c>
      <c r="D47" s="25">
        <v>0</v>
      </c>
      <c r="E47" s="25">
        <v>0</v>
      </c>
      <c r="F47" s="25">
        <v>0</v>
      </c>
      <c r="G47" s="25">
        <v>3042</v>
      </c>
      <c r="H47" s="25">
        <v>0</v>
      </c>
      <c r="I47" s="25">
        <v>0</v>
      </c>
      <c r="J47" s="25">
        <v>0</v>
      </c>
      <c r="K47" s="25">
        <v>6464</v>
      </c>
      <c r="L47" s="25">
        <v>6732</v>
      </c>
    </row>
    <row r="48" spans="1:12" ht="18" customHeight="1">
      <c r="A48" s="22" t="s">
        <v>95</v>
      </c>
      <c r="B48" s="26" t="s">
        <v>96</v>
      </c>
      <c r="C48" s="24">
        <f t="shared" si="1"/>
        <v>1056212</v>
      </c>
      <c r="D48" s="25">
        <v>64611</v>
      </c>
      <c r="E48" s="25">
        <v>0</v>
      </c>
      <c r="F48" s="25">
        <v>0</v>
      </c>
      <c r="G48" s="25">
        <v>273475</v>
      </c>
      <c r="H48" s="25">
        <v>0</v>
      </c>
      <c r="I48" s="25">
        <v>467134</v>
      </c>
      <c r="J48" s="25">
        <v>189905</v>
      </c>
      <c r="K48" s="25">
        <v>16409</v>
      </c>
      <c r="L48" s="25">
        <v>44678</v>
      </c>
    </row>
    <row r="49" spans="1:12" s="31" customFormat="1" ht="54" customHeight="1">
      <c r="A49" s="27" t="s">
        <v>97</v>
      </c>
      <c r="B49" s="28" t="s">
        <v>98</v>
      </c>
      <c r="C49" s="29">
        <f t="shared" si="1"/>
        <v>58773106</v>
      </c>
      <c r="D49" s="30">
        <v>2984435</v>
      </c>
      <c r="E49" s="30">
        <v>931100</v>
      </c>
      <c r="F49" s="30">
        <v>30407129</v>
      </c>
      <c r="G49" s="30">
        <v>2731314</v>
      </c>
      <c r="H49" s="30">
        <v>9924054</v>
      </c>
      <c r="I49" s="30">
        <v>2829242</v>
      </c>
      <c r="J49" s="30">
        <v>1065034</v>
      </c>
      <c r="K49" s="30">
        <v>7883215</v>
      </c>
      <c r="L49" s="30">
        <v>17583</v>
      </c>
    </row>
    <row r="50" spans="1:12" ht="18" customHeight="1">
      <c r="A50" s="22" t="s">
        <v>99</v>
      </c>
      <c r="B50" s="26" t="s">
        <v>100</v>
      </c>
      <c r="C50" s="24">
        <f t="shared" si="1"/>
        <v>101534</v>
      </c>
      <c r="D50" s="25">
        <v>0</v>
      </c>
      <c r="E50" s="25">
        <v>0</v>
      </c>
      <c r="F50" s="25">
        <v>0</v>
      </c>
      <c r="G50" s="25">
        <v>5282</v>
      </c>
      <c r="H50" s="25">
        <v>0</v>
      </c>
      <c r="I50" s="25">
        <v>9717</v>
      </c>
      <c r="J50" s="25">
        <v>0</v>
      </c>
      <c r="K50" s="25">
        <v>76184</v>
      </c>
      <c r="L50" s="25">
        <v>10351</v>
      </c>
    </row>
    <row r="51" spans="1:12" ht="18" customHeight="1">
      <c r="A51" s="22" t="s">
        <v>101</v>
      </c>
      <c r="B51" s="26" t="s">
        <v>102</v>
      </c>
      <c r="C51" s="24">
        <f t="shared" si="1"/>
        <v>33797</v>
      </c>
      <c r="D51" s="25">
        <v>993</v>
      </c>
      <c r="E51" s="25">
        <v>0</v>
      </c>
      <c r="F51" s="25">
        <v>0</v>
      </c>
      <c r="G51" s="25">
        <v>19274</v>
      </c>
      <c r="H51" s="25">
        <v>0</v>
      </c>
      <c r="I51" s="25">
        <v>0</v>
      </c>
      <c r="J51" s="25">
        <v>0</v>
      </c>
      <c r="K51" s="25">
        <v>0</v>
      </c>
      <c r="L51" s="25">
        <v>13530</v>
      </c>
    </row>
    <row r="52" spans="1:12" ht="18" customHeight="1">
      <c r="A52" s="22" t="s">
        <v>103</v>
      </c>
      <c r="B52" s="26" t="s">
        <v>104</v>
      </c>
      <c r="C52" s="24">
        <f t="shared" si="1"/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</row>
    <row r="53" spans="1:12" ht="15" customHeight="1">
      <c r="A53" s="32"/>
      <c r="B53" s="33"/>
      <c r="C53" s="34"/>
      <c r="D53" s="35"/>
      <c r="E53" s="35"/>
      <c r="F53" s="35"/>
      <c r="G53" s="35"/>
      <c r="H53" s="35"/>
      <c r="I53" s="35"/>
      <c r="J53" s="35"/>
      <c r="K53" s="35"/>
      <c r="L53" s="35"/>
    </row>
    <row r="54" spans="1:12" ht="15" customHeight="1">
      <c r="A54" s="36"/>
      <c r="B54" s="37" t="s">
        <v>105</v>
      </c>
      <c r="C54" s="38"/>
      <c r="D54" s="38"/>
      <c r="E54" s="39"/>
      <c r="F54" s="36"/>
      <c r="G54" s="39"/>
      <c r="H54" s="39"/>
      <c r="I54" s="39"/>
      <c r="J54" s="39"/>
      <c r="K54" s="39"/>
      <c r="L54" s="39"/>
    </row>
    <row r="55" spans="1:12" ht="15" customHeight="1">
      <c r="A55" s="36"/>
      <c r="B55" s="40" t="s">
        <v>106</v>
      </c>
      <c r="C55" s="38"/>
      <c r="D55" s="38"/>
      <c r="E55" s="39"/>
      <c r="F55" s="36"/>
      <c r="G55" s="39"/>
      <c r="H55" s="39"/>
      <c r="I55" s="39"/>
      <c r="J55" s="39"/>
      <c r="K55" s="39"/>
      <c r="L55" s="39"/>
    </row>
    <row r="56" spans="1:12" ht="17.25">
      <c r="A56" s="1"/>
      <c r="B56" s="3"/>
      <c r="C56" s="41"/>
      <c r="D56" s="2"/>
      <c r="E56" s="3"/>
      <c r="F56" s="1"/>
      <c r="G56" s="3"/>
      <c r="H56" s="3"/>
      <c r="I56" s="3"/>
      <c r="J56" s="3"/>
      <c r="K56" s="3"/>
      <c r="L56" s="3"/>
    </row>
  </sheetData>
  <printOptions horizontalCentered="1" verticalCentered="1"/>
  <pageMargins left="0.3937007874015748" right="0.3937007874015748" top="0.1968503937007874" bottom="0.3937007874015748" header="0.5118110236220472" footer="0.5118110236220472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2002-02-04T04:24:36Z</dcterms:created>
  <dcterms:modified xsi:type="dcterms:W3CDTF">2005-08-01T02:25:17Z</dcterms:modified>
  <cp:category/>
  <cp:version/>
  <cp:contentType/>
  <cp:contentStatus/>
</cp:coreProperties>
</file>