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36" sheetId="1" r:id="rId1"/>
  </sheets>
  <externalReferences>
    <externalReference r:id="rId4"/>
  </externalReferences>
  <definedNames>
    <definedName name="_5６農家人口" localSheetId="0">'236'!$B$1:$B$26</definedName>
    <definedName name="_5６農家人口">#REF!</definedName>
    <definedName name="_Regression_Int" localSheetId="0" hidden="1">1</definedName>
    <definedName name="_xlnm.Print_Area" localSheetId="0">'236'!$A$1:$T$27</definedName>
    <definedName name="Print_Area_MI" localSheetId="0">'236'!$B$2:$B$26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<sst xmlns="http://schemas.openxmlformats.org/spreadsheetml/2006/main" count="110" uniqueCount="57">
  <si>
    <t>　　　　各年度５月１日</t>
  </si>
  <si>
    <t>(単位  人)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</si>
  <si>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</si>
  <si>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</si>
  <si>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</si>
  <si>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</si>
  <si>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</si>
  <si>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</si>
  <si>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</si>
  <si>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</si>
  <si>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</si>
  <si>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</si>
  <si>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</si>
  <si>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</si>
  <si>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</si>
  <si>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</si>
  <si>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</si>
  <si>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</si>
  <si>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　</t>
  </si>
  <si>
    <t>総数</t>
  </si>
  <si>
    <t>大進</t>
  </si>
  <si>
    <t>大        学（学部）</t>
  </si>
  <si>
    <t>大</t>
  </si>
  <si>
    <t>短期大学（本科）</t>
  </si>
  <si>
    <t>短</t>
  </si>
  <si>
    <t>学学</t>
  </si>
  <si>
    <t>大学・短期大学の別科</t>
  </si>
  <si>
    <t>別</t>
  </si>
  <si>
    <t>高等学校専攻科</t>
  </si>
  <si>
    <t>専</t>
  </si>
  <si>
    <t>等者</t>
  </si>
  <si>
    <t>盲・聾・養護学校高等部専攻科</t>
  </si>
  <si>
    <t>大学・短期大学の通信教育部</t>
  </si>
  <si>
    <t>通</t>
  </si>
  <si>
    <t>専等修入学学校者</t>
  </si>
  <si>
    <t>専修学校（一般課程）等</t>
  </si>
  <si>
    <t>各種学校</t>
  </si>
  <si>
    <t>各</t>
  </si>
  <si>
    <t>公共職業能力開発施設等入学者</t>
  </si>
  <si>
    <t>公</t>
  </si>
  <si>
    <t>就職者</t>
  </si>
  <si>
    <t>就</t>
  </si>
  <si>
    <t>上記以外の者</t>
  </si>
  <si>
    <t>無</t>
  </si>
  <si>
    <t>死亡・不詳</t>
  </si>
  <si>
    <t>そ</t>
  </si>
  <si>
    <t xml:space="preserve"> </t>
  </si>
  <si>
    <t xml:space="preserve"> </t>
  </si>
  <si>
    <t>資料：文部科学省「学校基本調査」</t>
  </si>
  <si>
    <t>年　度　お　よ　び　進　路</t>
  </si>
  <si>
    <t>専 修 学 校 (専門課程) 進 学 者</t>
  </si>
  <si>
    <t>そ</t>
  </si>
  <si>
    <t>の</t>
  </si>
  <si>
    <t>他</t>
  </si>
  <si>
    <t>平 　成 　12　 年 　度</t>
  </si>
  <si>
    <t>　   の　進　路　状　況</t>
  </si>
  <si>
    <r>
      <t xml:space="preserve"> 　　　　　　　　　　　　</t>
    </r>
    <r>
      <rPr>
        <sz val="14"/>
        <rFont val="ＭＳ 明朝"/>
        <family val="1"/>
      </rPr>
      <t xml:space="preserve">           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36</t>
    </r>
    <r>
      <rPr>
        <sz val="14"/>
        <rFont val="ＭＳ 明朝"/>
        <family val="1"/>
      </rPr>
      <t>．  高　等　学　校　卒　業　者</t>
    </r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</si>
</sst>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0"/>
      <name val="ＭＳ ゴシック"/>
      <family val="3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/>
    </xf>
    <xf numFmtId="176" fontId="6" fillId="0" borderId="0" xfId="21" applyNumberFormat="1" applyFont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/>
      <protection/>
    </xf>
    <xf numFmtId="176" fontId="4" fillId="0" borderId="0" xfId="21" applyNumberFormat="1" applyFont="1" applyAlignment="1">
      <alignment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176" fontId="8" fillId="0" borderId="1" xfId="21" applyNumberFormat="1" applyFont="1" applyBorder="1" applyAlignment="1" applyProtection="1">
      <alignment horizontal="centerContinuous" vertical="center"/>
      <protection/>
    </xf>
    <xf numFmtId="176" fontId="8" fillId="0" borderId="1" xfId="21" applyNumberFormat="1" applyFont="1" applyBorder="1" applyAlignment="1">
      <alignment horizontal="centerContinuous" vertical="center"/>
      <protection/>
    </xf>
    <xf numFmtId="0" fontId="8" fillId="0" borderId="2" xfId="21" applyFont="1" applyBorder="1" applyAlignment="1">
      <alignment horizontal="centerContinuous"/>
      <protection/>
    </xf>
    <xf numFmtId="0" fontId="8" fillId="0" borderId="2" xfId="21" applyFont="1" applyBorder="1" applyAlignment="1">
      <alignment horizontal="centerContinuous" vertical="center"/>
      <protection/>
    </xf>
    <xf numFmtId="176" fontId="8" fillId="0" borderId="3" xfId="21" applyNumberFormat="1" applyFont="1" applyBorder="1" applyAlignment="1">
      <alignment horizontal="centerContinuous" vertical="center"/>
      <protection/>
    </xf>
    <xf numFmtId="176" fontId="8" fillId="0" borderId="4" xfId="21" applyNumberFormat="1" applyFont="1" applyBorder="1" applyAlignment="1" applyProtection="1">
      <alignment horizontal="centerContinuous"/>
      <protection/>
    </xf>
    <xf numFmtId="176" fontId="8" fillId="0" borderId="5" xfId="21" applyNumberFormat="1" applyFont="1" applyBorder="1" applyAlignment="1" applyProtection="1">
      <alignment horizontal="centerContinuous"/>
      <protection/>
    </xf>
    <xf numFmtId="176" fontId="8" fillId="0" borderId="6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 vertical="center"/>
      <protection/>
    </xf>
    <xf numFmtId="176" fontId="8" fillId="0" borderId="6" xfId="21" applyNumberFormat="1" applyFont="1" applyBorder="1" applyAlignment="1" applyProtection="1">
      <alignment horizontal="centerContinuous" vertical="center"/>
      <protection/>
    </xf>
    <xf numFmtId="176" fontId="8" fillId="0" borderId="7" xfId="21" applyNumberFormat="1" applyFont="1" applyBorder="1" applyAlignment="1" applyProtection="1">
      <alignment horizontal="centerContinuous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5" xfId="21" applyFont="1" applyBorder="1" applyAlignment="1">
      <alignment horizontal="center" vertical="center"/>
      <protection/>
    </xf>
    <xf numFmtId="176" fontId="8" fillId="0" borderId="3" xfId="21" applyNumberFormat="1" applyFont="1" applyBorder="1" applyAlignment="1" applyProtection="1">
      <alignment horizontal="center" vertical="center"/>
      <protection/>
    </xf>
    <xf numFmtId="176" fontId="8" fillId="0" borderId="8" xfId="21" applyNumberFormat="1" applyFont="1" applyBorder="1" applyAlignment="1" applyProtection="1">
      <alignment horizontal="center" vertical="center"/>
      <protection/>
    </xf>
    <xf numFmtId="176" fontId="8" fillId="0" borderId="4" xfId="21" applyNumberFormat="1" applyFont="1" applyBorder="1" applyAlignment="1" applyProtection="1">
      <alignment horizontal="center" vertical="center"/>
      <protection/>
    </xf>
    <xf numFmtId="176" fontId="9" fillId="0" borderId="2" xfId="21" applyNumberFormat="1" applyFont="1" applyBorder="1" applyAlignment="1" applyProtection="1">
      <alignment horizontal="center"/>
      <protection/>
    </xf>
    <xf numFmtId="176" fontId="5" fillId="0" borderId="2" xfId="21" applyNumberFormat="1" applyFont="1" applyBorder="1" applyAlignment="1" applyProtection="1">
      <alignment horizontal="center"/>
      <protection locked="0"/>
    </xf>
    <xf numFmtId="41" fontId="5" fillId="0" borderId="0" xfId="22" applyNumberFormat="1" applyFont="1" applyProtection="1">
      <alignment/>
      <protection locked="0"/>
    </xf>
    <xf numFmtId="41" fontId="5" fillId="0" borderId="0" xfId="22" applyNumberFormat="1" applyFont="1" applyBorder="1" applyProtection="1">
      <alignment/>
      <protection locked="0"/>
    </xf>
    <xf numFmtId="41" fontId="5" fillId="0" borderId="0" xfId="23" applyNumberFormat="1" applyFont="1" applyProtection="1">
      <alignment/>
      <protection locked="0"/>
    </xf>
    <xf numFmtId="176" fontId="5" fillId="0" borderId="9" xfId="21" applyNumberFormat="1" applyFont="1" applyBorder="1" applyAlignment="1" applyProtection="1">
      <alignment horizontal="center"/>
      <protection locked="0"/>
    </xf>
    <xf numFmtId="41" fontId="4" fillId="0" borderId="0" xfId="22" applyNumberFormat="1" applyFont="1">
      <alignment/>
      <protection/>
    </xf>
    <xf numFmtId="41" fontId="4" fillId="0" borderId="0" xfId="23" applyNumberFormat="1" applyFont="1">
      <alignment/>
      <protection/>
    </xf>
    <xf numFmtId="176" fontId="5" fillId="0" borderId="2" xfId="21" applyNumberFormat="1" applyFont="1" applyBorder="1" applyAlignment="1" applyProtection="1" quotePrefix="1">
      <alignment horizontal="center"/>
      <protection locked="0"/>
    </xf>
    <xf numFmtId="41" fontId="9" fillId="0" borderId="0" xfId="22" applyNumberFormat="1" applyFont="1">
      <alignment/>
      <protection/>
    </xf>
    <xf numFmtId="41" fontId="9" fillId="0" borderId="0" xfId="22" applyNumberFormat="1" applyFont="1" applyBorder="1" applyProtection="1">
      <alignment/>
      <protection/>
    </xf>
    <xf numFmtId="41" fontId="9" fillId="0" borderId="0" xfId="23" applyNumberFormat="1" applyFont="1">
      <alignment/>
      <protection/>
    </xf>
    <xf numFmtId="176" fontId="9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>
      <alignment horizontal="center"/>
      <protection/>
    </xf>
    <xf numFmtId="176" fontId="4" fillId="0" borderId="2" xfId="21" applyNumberFormat="1" applyFont="1" applyBorder="1" applyAlignment="1">
      <alignment horizontal="center"/>
      <protection/>
    </xf>
    <xf numFmtId="41" fontId="4" fillId="0" borderId="0" xfId="22" applyNumberFormat="1" applyFont="1" applyBorder="1">
      <alignment/>
      <protection/>
    </xf>
    <xf numFmtId="176" fontId="4" fillId="0" borderId="9" xfId="21" applyNumberFormat="1" applyFont="1" applyBorder="1" applyAlignment="1">
      <alignment horizontal="center"/>
      <protection/>
    </xf>
    <xf numFmtId="176" fontId="9" fillId="0" borderId="2" xfId="21" applyNumberFormat="1" applyFont="1" applyBorder="1" applyAlignment="1" applyProtection="1" quotePrefix="1">
      <alignment horizontal="center"/>
      <protection/>
    </xf>
    <xf numFmtId="176" fontId="9" fillId="0" borderId="0" xfId="21" applyNumberFormat="1" applyFont="1">
      <alignment/>
      <protection/>
    </xf>
    <xf numFmtId="176" fontId="9" fillId="0" borderId="5" xfId="21" applyNumberFormat="1" applyFont="1" applyBorder="1" applyAlignment="1" applyProtection="1" quotePrefix="1">
      <alignment horizontal="center"/>
      <protection/>
    </xf>
    <xf numFmtId="41" fontId="10" fillId="0" borderId="0" xfId="22" applyNumberFormat="1" applyFont="1" applyFill="1" applyBorder="1">
      <alignment/>
      <protection/>
    </xf>
    <xf numFmtId="41" fontId="9" fillId="0" borderId="0" xfId="22" applyNumberFormat="1" applyFont="1" applyBorder="1">
      <alignment/>
      <protection/>
    </xf>
    <xf numFmtId="176" fontId="9" fillId="0" borderId="2" xfId="21" applyNumberFormat="1" applyFont="1" applyBorder="1" applyAlignment="1" applyProtection="1">
      <alignment/>
      <protection/>
    </xf>
    <xf numFmtId="176" fontId="9" fillId="0" borderId="2" xfId="21" applyNumberFormat="1" applyFont="1" applyBorder="1" applyAlignment="1" applyProtection="1">
      <alignment horizontal="distributed"/>
      <protection/>
    </xf>
    <xf numFmtId="176" fontId="4" fillId="0" borderId="2" xfId="21" applyNumberFormat="1" applyFont="1" applyBorder="1" applyAlignment="1" applyProtection="1">
      <alignment horizontal="distributed"/>
      <protection/>
    </xf>
    <xf numFmtId="41" fontId="11" fillId="0" borderId="0" xfId="22" applyNumberFormat="1" applyFont="1" applyBorder="1" applyProtection="1">
      <alignment/>
      <protection locked="0"/>
    </xf>
    <xf numFmtId="41" fontId="11" fillId="0" borderId="0" xfId="22" applyNumberFormat="1" applyFont="1" applyProtection="1">
      <alignment/>
      <protection locked="0"/>
    </xf>
    <xf numFmtId="41" fontId="11" fillId="0" borderId="0" xfId="23" applyNumberFormat="1" applyFont="1" applyProtection="1">
      <alignment/>
      <protection locked="0"/>
    </xf>
    <xf numFmtId="176" fontId="4" fillId="0" borderId="0" xfId="21" applyNumberFormat="1" applyFont="1" applyBorder="1" applyAlignment="1" applyProtection="1">
      <alignment/>
      <protection/>
    </xf>
    <xf numFmtId="176" fontId="4" fillId="0" borderId="10" xfId="21" applyNumberFormat="1" applyFont="1" applyBorder="1" applyAlignment="1" applyProtection="1">
      <alignment horizontal="distributed"/>
      <protection/>
    </xf>
    <xf numFmtId="176" fontId="9" fillId="0" borderId="6" xfId="21" applyNumberFormat="1" applyFont="1" applyBorder="1" applyAlignment="1" applyProtection="1">
      <alignment horizontal="centerContinuous" vertical="center"/>
      <protection/>
    </xf>
    <xf numFmtId="176" fontId="9" fillId="0" borderId="7" xfId="21" applyNumberFormat="1" applyFont="1" applyBorder="1" applyAlignment="1" applyProtection="1">
      <alignment horizontal="centerContinuous"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2" applyNumberFormat="1" applyFont="1" applyProtection="1">
      <alignment/>
      <protection locked="0"/>
    </xf>
    <xf numFmtId="41" fontId="12" fillId="0" borderId="0" xfId="23" applyNumberFormat="1" applyFont="1" applyProtection="1">
      <alignment/>
      <protection locked="0"/>
    </xf>
    <xf numFmtId="41" fontId="12" fillId="0" borderId="0" xfId="23" applyNumberFormat="1" applyFont="1" applyBorder="1" applyProtection="1">
      <alignment/>
      <protection locked="0"/>
    </xf>
    <xf numFmtId="176" fontId="9" fillId="0" borderId="5" xfId="21" applyNumberFormat="1" applyFont="1" applyBorder="1" applyAlignment="1" applyProtection="1">
      <alignment horizontal="distributed"/>
      <protection/>
    </xf>
    <xf numFmtId="41" fontId="9" fillId="0" borderId="8" xfId="22" applyNumberFormat="1" applyFont="1" applyBorder="1">
      <alignment/>
      <protection/>
    </xf>
    <xf numFmtId="41" fontId="9" fillId="0" borderId="4" xfId="22" applyNumberFormat="1" applyFont="1" applyBorder="1" applyProtection="1">
      <alignment/>
      <protection/>
    </xf>
    <xf numFmtId="41" fontId="12" fillId="0" borderId="4" xfId="22" applyNumberFormat="1" applyFont="1" applyBorder="1" applyProtection="1">
      <alignment/>
      <protection locked="0"/>
    </xf>
    <xf numFmtId="41" fontId="12" fillId="0" borderId="4" xfId="23" applyNumberFormat="1" applyFont="1" applyBorder="1" applyProtection="1">
      <alignment/>
      <protection locked="0"/>
    </xf>
    <xf numFmtId="176" fontId="9" fillId="0" borderId="8" xfId="21" applyNumberFormat="1" applyFont="1" applyBorder="1" applyAlignment="1">
      <alignment horizontal="center"/>
      <protection/>
    </xf>
    <xf numFmtId="176" fontId="4" fillId="0" borderId="0" xfId="21" applyNumberFormat="1" applyFont="1" applyBorder="1">
      <alignment/>
      <protection/>
    </xf>
    <xf numFmtId="41" fontId="4" fillId="0" borderId="0" xfId="22" applyNumberFormat="1" applyFont="1" applyBorder="1" applyProtection="1">
      <alignment/>
      <protection/>
    </xf>
    <xf numFmtId="176" fontId="9" fillId="0" borderId="5" xfId="21" applyNumberFormat="1" applyFont="1" applyBorder="1" applyAlignment="1" applyProtection="1">
      <alignment horizontal="center"/>
      <protection/>
    </xf>
    <xf numFmtId="176" fontId="4" fillId="0" borderId="0" xfId="21" applyNumberFormat="1" applyFont="1" applyBorder="1" applyAlignment="1">
      <alignment horizontal="right"/>
      <protection/>
    </xf>
    <xf numFmtId="0" fontId="0" fillId="0" borderId="0" xfId="21" applyAlignment="1">
      <alignment horizontal="right"/>
      <protection/>
    </xf>
    <xf numFmtId="0" fontId="0" fillId="0" borderId="1" xfId="21" applyBorder="1" applyAlignment="1">
      <alignment horizontal="right"/>
      <protection/>
    </xf>
    <xf numFmtId="176" fontId="8" fillId="0" borderId="11" xfId="21" applyNumberFormat="1" applyFont="1" applyBorder="1" applyAlignment="1" applyProtection="1">
      <alignment horizontal="center" vertical="center" wrapText="1"/>
      <protection/>
    </xf>
    <xf numFmtId="176" fontId="8" fillId="0" borderId="8" xfId="21" applyNumberFormat="1" applyFont="1" applyBorder="1" applyAlignment="1" applyProtection="1">
      <alignment horizontal="center" vertical="center" wrapText="1"/>
      <protection/>
    </xf>
    <xf numFmtId="176" fontId="13" fillId="0" borderId="12" xfId="21" applyNumberFormat="1" applyFont="1" applyBorder="1" applyAlignment="1" applyProtection="1">
      <alignment horizontal="center" wrapText="1"/>
      <protection/>
    </xf>
    <xf numFmtId="176" fontId="13" fillId="0" borderId="2" xfId="21" applyNumberFormat="1" applyFont="1" applyBorder="1" applyAlignment="1" applyProtection="1">
      <alignment horizontal="center" wrapText="1"/>
      <protection/>
    </xf>
    <xf numFmtId="176" fontId="13" fillId="0" borderId="5" xfId="21" applyNumberFormat="1" applyFont="1" applyBorder="1" applyAlignment="1" applyProtection="1">
      <alignment horizontal="center" wrapText="1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2教育(2)235-241" xfId="21"/>
    <cellStyle name="標準_242" xfId="22"/>
    <cellStyle name="標準_242 (2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46"/>
  <sheetViews>
    <sheetView showGridLines="0" tabSelected="1" zoomScale="75" zoomScaleNormal="75" workbookViewId="0" topLeftCell="A1">
      <selection activeCell="A1" sqref="A1"/>
    </sheetView>
  </sheetViews>
  <sheetFormatPr defaultColWidth="17" defaultRowHeight="12" customHeight="1"/>
  <cols>
    <col min="1" max="1" width="3.16015625" style="3" customWidth="1"/>
    <col min="2" max="2" width="21.16015625" style="3" customWidth="1"/>
    <col min="3" max="6" width="7.5" style="3" customWidth="1"/>
    <col min="7" max="7" width="6.91015625" style="3" customWidth="1"/>
    <col min="8" max="19" width="7.5" style="3" customWidth="1"/>
    <col min="20" max="20" width="2.5" style="3" customWidth="1"/>
    <col min="21" max="16384" width="17" style="3" customWidth="1"/>
  </cols>
  <sheetData>
    <row r="1" spans="1:7" ht="19.5" customHeight="1">
      <c r="A1" s="1"/>
      <c r="B1" s="1"/>
      <c r="C1" s="2"/>
      <c r="D1" s="2"/>
      <c r="E1" s="2"/>
      <c r="F1" s="2"/>
      <c r="G1" s="2"/>
    </row>
    <row r="2" spans="1:20" ht="15.75" customHeight="1">
      <c r="A2" s="4"/>
      <c r="B2" s="4" t="s">
        <v>56</v>
      </c>
      <c r="C2" s="5"/>
      <c r="D2" s="5"/>
      <c r="E2" s="5"/>
      <c r="F2" s="5"/>
      <c r="G2" s="5"/>
      <c r="H2" s="5"/>
      <c r="I2" s="5"/>
      <c r="J2" s="4" t="s">
        <v>55</v>
      </c>
      <c r="K2" s="5"/>
      <c r="L2" s="5"/>
      <c r="M2" s="5"/>
      <c r="R2" s="69" t="s">
        <v>0</v>
      </c>
      <c r="S2" s="70"/>
      <c r="T2" s="70"/>
    </row>
    <row r="3" spans="1:20" ht="12" customHeight="1" thickBot="1">
      <c r="A3" s="6" t="s">
        <v>1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9"/>
      <c r="P3" s="8"/>
      <c r="Q3" s="9"/>
      <c r="R3" s="71"/>
      <c r="S3" s="71"/>
      <c r="T3" s="71"/>
    </row>
    <row r="4" spans="1:20" ht="24" customHeight="1" thickTop="1">
      <c r="A4" s="10" t="s">
        <v>49</v>
      </c>
      <c r="B4" s="11"/>
      <c r="C4" s="12" t="s">
        <v>2</v>
      </c>
      <c r="D4" s="13"/>
      <c r="E4" s="14"/>
      <c r="F4" s="12" t="s">
        <v>3</v>
      </c>
      <c r="G4" s="15"/>
      <c r="H4" s="16" t="s">
        <v>4</v>
      </c>
      <c r="I4" s="17"/>
      <c r="J4" s="17" t="s">
        <v>5</v>
      </c>
      <c r="K4" s="18"/>
      <c r="L4" s="16" t="s">
        <v>6</v>
      </c>
      <c r="M4" s="18"/>
      <c r="N4" s="16" t="s">
        <v>7</v>
      </c>
      <c r="O4" s="18"/>
      <c r="P4" s="16" t="s">
        <v>8</v>
      </c>
      <c r="Q4" s="18"/>
      <c r="R4" s="16" t="s">
        <v>9</v>
      </c>
      <c r="S4" s="18"/>
      <c r="T4" s="72" t="s">
        <v>10</v>
      </c>
    </row>
    <row r="5" spans="1:20" ht="24" customHeight="1">
      <c r="A5" s="19"/>
      <c r="B5" s="20"/>
      <c r="C5" s="21" t="s">
        <v>11</v>
      </c>
      <c r="D5" s="22" t="s">
        <v>12</v>
      </c>
      <c r="E5" s="22" t="s">
        <v>13</v>
      </c>
      <c r="F5" s="21" t="s">
        <v>14</v>
      </c>
      <c r="G5" s="22" t="s">
        <v>15</v>
      </c>
      <c r="H5" s="22" t="s">
        <v>12</v>
      </c>
      <c r="I5" s="22" t="s">
        <v>13</v>
      </c>
      <c r="J5" s="23" t="s">
        <v>12</v>
      </c>
      <c r="K5" s="22" t="s">
        <v>13</v>
      </c>
      <c r="L5" s="22" t="s">
        <v>12</v>
      </c>
      <c r="M5" s="22" t="s">
        <v>13</v>
      </c>
      <c r="N5" s="22" t="s">
        <v>12</v>
      </c>
      <c r="O5" s="22" t="s">
        <v>13</v>
      </c>
      <c r="P5" s="22" t="s">
        <v>12</v>
      </c>
      <c r="Q5" s="22" t="s">
        <v>13</v>
      </c>
      <c r="R5" s="22" t="s">
        <v>12</v>
      </c>
      <c r="S5" s="22" t="s">
        <v>13</v>
      </c>
      <c r="T5" s="73"/>
    </row>
    <row r="6" spans="1:21" ht="12" customHeight="1">
      <c r="A6" s="24"/>
      <c r="B6" s="25" t="s">
        <v>54</v>
      </c>
      <c r="C6" s="26">
        <v>14686</v>
      </c>
      <c r="D6" s="27">
        <v>7312</v>
      </c>
      <c r="E6" s="26">
        <v>7374</v>
      </c>
      <c r="F6" s="26">
        <v>14622</v>
      </c>
      <c r="G6" s="27">
        <v>64</v>
      </c>
      <c r="H6" s="26">
        <v>4206</v>
      </c>
      <c r="I6" s="26">
        <v>4694</v>
      </c>
      <c r="J6" s="28">
        <v>440</v>
      </c>
      <c r="K6" s="28">
        <v>222</v>
      </c>
      <c r="L6" s="28">
        <v>1747</v>
      </c>
      <c r="M6" s="28">
        <v>148</v>
      </c>
      <c r="N6" s="28">
        <v>608</v>
      </c>
      <c r="O6" s="28">
        <v>1105</v>
      </c>
      <c r="P6" s="28">
        <v>104</v>
      </c>
      <c r="Q6" s="28">
        <v>398</v>
      </c>
      <c r="R6" s="28">
        <v>207</v>
      </c>
      <c r="S6" s="28">
        <v>807</v>
      </c>
      <c r="T6" s="29">
        <v>12</v>
      </c>
      <c r="U6" s="30"/>
    </row>
    <row r="7" spans="1:21" ht="12" customHeight="1">
      <c r="A7" s="24" t="s">
        <v>16</v>
      </c>
      <c r="B7" s="32">
        <v>13</v>
      </c>
      <c r="C7" s="30">
        <v>14643</v>
      </c>
      <c r="D7" s="67">
        <v>7400</v>
      </c>
      <c r="E7" s="67">
        <v>7243</v>
      </c>
      <c r="F7" s="30">
        <v>14566</v>
      </c>
      <c r="G7" s="30">
        <v>77</v>
      </c>
      <c r="H7" s="30">
        <v>4280</v>
      </c>
      <c r="I7" s="30">
        <v>4651</v>
      </c>
      <c r="J7" s="31">
        <v>401</v>
      </c>
      <c r="K7" s="31">
        <v>237</v>
      </c>
      <c r="L7" s="31">
        <v>1769</v>
      </c>
      <c r="M7" s="31">
        <v>155</v>
      </c>
      <c r="N7" s="31">
        <v>574</v>
      </c>
      <c r="O7" s="31">
        <v>1062</v>
      </c>
      <c r="P7" s="31">
        <v>125</v>
      </c>
      <c r="Q7" s="31">
        <v>387</v>
      </c>
      <c r="R7" s="31">
        <v>251</v>
      </c>
      <c r="S7" s="31">
        <v>751</v>
      </c>
      <c r="T7" s="40">
        <v>13</v>
      </c>
      <c r="U7" s="30"/>
    </row>
    <row r="8" spans="1:21" ht="12" customHeight="1">
      <c r="A8" s="24"/>
      <c r="B8" s="32">
        <v>14</v>
      </c>
      <c r="C8" s="30">
        <v>14205</v>
      </c>
      <c r="D8" s="67">
        <v>7133</v>
      </c>
      <c r="E8" s="67">
        <v>7072</v>
      </c>
      <c r="F8" s="30">
        <v>14129</v>
      </c>
      <c r="G8" s="30">
        <v>76</v>
      </c>
      <c r="H8" s="30">
        <v>4095</v>
      </c>
      <c r="I8" s="30">
        <v>4564</v>
      </c>
      <c r="J8" s="31">
        <v>397</v>
      </c>
      <c r="K8" s="31">
        <v>204</v>
      </c>
      <c r="L8" s="31">
        <v>1688</v>
      </c>
      <c r="M8" s="31">
        <v>143</v>
      </c>
      <c r="N8" s="31">
        <v>521</v>
      </c>
      <c r="O8" s="31">
        <v>980</v>
      </c>
      <c r="P8" s="31">
        <v>155</v>
      </c>
      <c r="Q8" s="31">
        <v>301</v>
      </c>
      <c r="R8" s="31">
        <v>277</v>
      </c>
      <c r="S8" s="31">
        <v>880</v>
      </c>
      <c r="T8" s="40">
        <v>14</v>
      </c>
      <c r="U8" s="30"/>
    </row>
    <row r="9" spans="1:21" ht="12" customHeight="1">
      <c r="A9" s="37"/>
      <c r="B9" s="38"/>
      <c r="C9" s="30"/>
      <c r="D9" s="39"/>
      <c r="E9" s="30"/>
      <c r="F9" s="30"/>
      <c r="G9" s="39"/>
      <c r="H9" s="30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40"/>
      <c r="U9" s="30"/>
    </row>
    <row r="10" spans="1:21" s="42" customFormat="1" ht="12" customHeight="1">
      <c r="A10" s="24" t="s">
        <v>17</v>
      </c>
      <c r="B10" s="41">
        <v>15</v>
      </c>
      <c r="C10" s="33">
        <f>SUM(D10:E10)</f>
        <v>13814</v>
      </c>
      <c r="D10" s="34">
        <f>D12+D19+D20+D23+D24+D25+D26</f>
        <v>7011</v>
      </c>
      <c r="E10" s="34">
        <f>E12+E19+E20+E23+E24+E25+E26</f>
        <v>6803</v>
      </c>
      <c r="F10" s="34">
        <f aca="true" t="shared" si="0" ref="F10:S10">F12+F19+F20+F23+F24+F25+F26</f>
        <v>13743</v>
      </c>
      <c r="G10" s="34">
        <f t="shared" si="0"/>
        <v>71</v>
      </c>
      <c r="H10" s="34">
        <f t="shared" si="0"/>
        <v>4119</v>
      </c>
      <c r="I10" s="34">
        <f t="shared" si="0"/>
        <v>4458</v>
      </c>
      <c r="J10" s="34">
        <f t="shared" si="0"/>
        <v>384</v>
      </c>
      <c r="K10" s="34">
        <f t="shared" si="0"/>
        <v>212</v>
      </c>
      <c r="L10" s="34">
        <f t="shared" si="0"/>
        <v>1569</v>
      </c>
      <c r="M10" s="34">
        <f t="shared" si="0"/>
        <v>156</v>
      </c>
      <c r="N10" s="34">
        <f t="shared" si="0"/>
        <v>472</v>
      </c>
      <c r="O10" s="34">
        <f t="shared" si="0"/>
        <v>856</v>
      </c>
      <c r="P10" s="34">
        <f t="shared" si="0"/>
        <v>133</v>
      </c>
      <c r="Q10" s="34">
        <f t="shared" si="0"/>
        <v>261</v>
      </c>
      <c r="R10" s="34">
        <f t="shared" si="0"/>
        <v>334</v>
      </c>
      <c r="S10" s="34">
        <f t="shared" si="0"/>
        <v>860</v>
      </c>
      <c r="T10" s="36">
        <v>15</v>
      </c>
      <c r="U10" s="33"/>
    </row>
    <row r="11" spans="1:21" s="42" customFormat="1" ht="8.25" customHeight="1">
      <c r="A11" s="43"/>
      <c r="B11" s="43"/>
      <c r="C11" s="33"/>
      <c r="D11" s="44"/>
      <c r="E11" s="33"/>
      <c r="F11" s="33"/>
      <c r="G11" s="45"/>
      <c r="H11" s="33"/>
      <c r="I11" s="33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6"/>
      <c r="U11" s="33"/>
    </row>
    <row r="12" spans="1:21" s="42" customFormat="1" ht="15.75" customHeight="1">
      <c r="A12" s="46" t="s">
        <v>18</v>
      </c>
      <c r="B12" s="47" t="s">
        <v>19</v>
      </c>
      <c r="C12" s="33">
        <f>D12+E12</f>
        <v>5688</v>
      </c>
      <c r="D12" s="34">
        <f>H12+J12+L12+N12+P12+R12</f>
        <v>2665</v>
      </c>
      <c r="E12" s="34">
        <f>I12+K12+M12+O12+Q12+S12</f>
        <v>3023</v>
      </c>
      <c r="F12" s="34">
        <f>SUM(F13:F18)</f>
        <v>5685</v>
      </c>
      <c r="G12" s="34">
        <f>SUM(G13:G18)</f>
        <v>3</v>
      </c>
      <c r="H12" s="34">
        <f aca="true" t="shared" si="1" ref="H12:S12">SUM(H13:H18)</f>
        <v>2230</v>
      </c>
      <c r="I12" s="34">
        <f t="shared" si="1"/>
        <v>2499</v>
      </c>
      <c r="J12" s="34">
        <f t="shared" si="1"/>
        <v>32</v>
      </c>
      <c r="K12" s="34">
        <f t="shared" si="1"/>
        <v>10</v>
      </c>
      <c r="L12" s="34">
        <f t="shared" si="1"/>
        <v>204</v>
      </c>
      <c r="M12" s="34">
        <f t="shared" si="1"/>
        <v>32</v>
      </c>
      <c r="N12" s="34">
        <f t="shared" si="1"/>
        <v>80</v>
      </c>
      <c r="O12" s="34">
        <f t="shared" si="1"/>
        <v>128</v>
      </c>
      <c r="P12" s="34">
        <f t="shared" si="1"/>
        <v>18</v>
      </c>
      <c r="Q12" s="34">
        <f t="shared" si="1"/>
        <v>54</v>
      </c>
      <c r="R12" s="34">
        <f t="shared" si="1"/>
        <v>101</v>
      </c>
      <c r="S12" s="34">
        <f t="shared" si="1"/>
        <v>300</v>
      </c>
      <c r="T12" s="36" t="s">
        <v>16</v>
      </c>
      <c r="U12" s="33" t="s">
        <v>47</v>
      </c>
    </row>
    <row r="13" spans="1:21" ht="15.75" customHeight="1">
      <c r="A13" s="24" t="s">
        <v>20</v>
      </c>
      <c r="B13" s="48" t="s">
        <v>21</v>
      </c>
      <c r="C13" s="30">
        <f aca="true" t="shared" si="2" ref="C13:C26">D13+E13</f>
        <v>4300</v>
      </c>
      <c r="D13" s="67">
        <f aca="true" t="shared" si="3" ref="D13:E26">H13+J13+L13+N13+P13+R13</f>
        <v>2497</v>
      </c>
      <c r="E13" s="67">
        <f t="shared" si="3"/>
        <v>1803</v>
      </c>
      <c r="F13" s="49">
        <v>4298</v>
      </c>
      <c r="G13" s="49">
        <v>2</v>
      </c>
      <c r="H13" s="50">
        <v>2148</v>
      </c>
      <c r="I13" s="50">
        <v>1647</v>
      </c>
      <c r="J13" s="51">
        <v>22</v>
      </c>
      <c r="K13" s="51">
        <v>1</v>
      </c>
      <c r="L13" s="51">
        <v>159</v>
      </c>
      <c r="M13" s="51">
        <v>9</v>
      </c>
      <c r="N13" s="51">
        <v>68</v>
      </c>
      <c r="O13" s="51">
        <v>32</v>
      </c>
      <c r="P13" s="51">
        <v>6</v>
      </c>
      <c r="Q13" s="51">
        <v>12</v>
      </c>
      <c r="R13" s="51">
        <v>94</v>
      </c>
      <c r="S13" s="51">
        <v>102</v>
      </c>
      <c r="T13" s="40" t="s">
        <v>22</v>
      </c>
      <c r="U13" s="33" t="s">
        <v>47</v>
      </c>
    </row>
    <row r="14" spans="1:21" ht="15.75" customHeight="1">
      <c r="A14" s="46" t="s">
        <v>18</v>
      </c>
      <c r="B14" s="48" t="s">
        <v>23</v>
      </c>
      <c r="C14" s="30">
        <f t="shared" si="2"/>
        <v>1280</v>
      </c>
      <c r="D14" s="67">
        <f t="shared" si="3"/>
        <v>127</v>
      </c>
      <c r="E14" s="67">
        <f t="shared" si="3"/>
        <v>1153</v>
      </c>
      <c r="F14" s="49">
        <v>1279</v>
      </c>
      <c r="G14" s="49">
        <v>1</v>
      </c>
      <c r="H14" s="50">
        <v>75</v>
      </c>
      <c r="I14" s="50">
        <v>851</v>
      </c>
      <c r="J14" s="51">
        <v>8</v>
      </c>
      <c r="K14" s="51">
        <v>9</v>
      </c>
      <c r="L14" s="51">
        <v>22</v>
      </c>
      <c r="M14" s="51">
        <v>23</v>
      </c>
      <c r="N14" s="51">
        <v>10</v>
      </c>
      <c r="O14" s="51">
        <v>95</v>
      </c>
      <c r="P14" s="51">
        <v>6</v>
      </c>
      <c r="Q14" s="51">
        <v>41</v>
      </c>
      <c r="R14" s="51">
        <v>6</v>
      </c>
      <c r="S14" s="51">
        <v>134</v>
      </c>
      <c r="T14" s="40" t="s">
        <v>24</v>
      </c>
      <c r="U14" s="33" t="s">
        <v>47</v>
      </c>
    </row>
    <row r="15" spans="1:21" ht="15.75" customHeight="1">
      <c r="A15" s="24" t="s">
        <v>25</v>
      </c>
      <c r="B15" s="48" t="s">
        <v>26</v>
      </c>
      <c r="C15" s="30">
        <f t="shared" si="2"/>
        <v>3</v>
      </c>
      <c r="D15" s="67">
        <f t="shared" si="3"/>
        <v>2</v>
      </c>
      <c r="E15" s="67">
        <f t="shared" si="3"/>
        <v>1</v>
      </c>
      <c r="F15" s="49">
        <v>3</v>
      </c>
      <c r="G15" s="49">
        <v>0</v>
      </c>
      <c r="H15" s="50">
        <v>0</v>
      </c>
      <c r="I15" s="50">
        <v>0</v>
      </c>
      <c r="J15" s="51">
        <v>1</v>
      </c>
      <c r="K15" s="51">
        <v>0</v>
      </c>
      <c r="L15" s="51"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1</v>
      </c>
      <c r="S15" s="51">
        <v>1</v>
      </c>
      <c r="T15" s="40" t="s">
        <v>27</v>
      </c>
      <c r="U15" s="33" t="s">
        <v>47</v>
      </c>
    </row>
    <row r="16" spans="1:21" ht="15.75" customHeight="1">
      <c r="A16" s="46" t="s">
        <v>18</v>
      </c>
      <c r="B16" s="48" t="s">
        <v>28</v>
      </c>
      <c r="C16" s="30">
        <f t="shared" si="2"/>
        <v>98</v>
      </c>
      <c r="D16" s="67">
        <f t="shared" si="3"/>
        <v>35</v>
      </c>
      <c r="E16" s="67">
        <f t="shared" si="3"/>
        <v>63</v>
      </c>
      <c r="F16" s="49">
        <v>98</v>
      </c>
      <c r="G16" s="49">
        <v>0</v>
      </c>
      <c r="H16" s="50">
        <v>4</v>
      </c>
      <c r="I16" s="50">
        <v>0</v>
      </c>
      <c r="J16" s="51">
        <v>0</v>
      </c>
      <c r="K16" s="51">
        <v>0</v>
      </c>
      <c r="L16" s="51">
        <v>23</v>
      </c>
      <c r="M16" s="51">
        <v>0</v>
      </c>
      <c r="N16" s="51">
        <v>2</v>
      </c>
      <c r="O16" s="51">
        <v>1</v>
      </c>
      <c r="P16" s="51">
        <v>6</v>
      </c>
      <c r="Q16" s="51">
        <v>0</v>
      </c>
      <c r="R16" s="51">
        <v>0</v>
      </c>
      <c r="S16" s="51">
        <v>62</v>
      </c>
      <c r="T16" s="40" t="s">
        <v>29</v>
      </c>
      <c r="U16" s="33" t="s">
        <v>47</v>
      </c>
    </row>
    <row r="17" spans="1:21" ht="15.75" customHeight="1">
      <c r="A17" s="24" t="s">
        <v>30</v>
      </c>
      <c r="B17" s="48" t="s">
        <v>31</v>
      </c>
      <c r="C17" s="30">
        <f t="shared" si="2"/>
        <v>2</v>
      </c>
      <c r="D17" s="67">
        <f t="shared" si="3"/>
        <v>1</v>
      </c>
      <c r="E17" s="67">
        <f t="shared" si="3"/>
        <v>1</v>
      </c>
      <c r="F17" s="49">
        <v>2</v>
      </c>
      <c r="G17" s="49">
        <v>0</v>
      </c>
      <c r="H17" s="50">
        <v>0</v>
      </c>
      <c r="I17" s="50">
        <v>0</v>
      </c>
      <c r="J17" s="51">
        <v>1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1</v>
      </c>
      <c r="R17" s="51">
        <v>0</v>
      </c>
      <c r="S17" s="51">
        <v>0</v>
      </c>
      <c r="T17" s="40" t="s">
        <v>29</v>
      </c>
      <c r="U17" s="33" t="s">
        <v>47</v>
      </c>
    </row>
    <row r="18" spans="1:21" ht="15.75" customHeight="1">
      <c r="A18" s="52"/>
      <c r="B18" s="53" t="s">
        <v>32</v>
      </c>
      <c r="C18" s="30">
        <f t="shared" si="2"/>
        <v>5</v>
      </c>
      <c r="D18" s="67">
        <f t="shared" si="3"/>
        <v>3</v>
      </c>
      <c r="E18" s="67">
        <f t="shared" si="3"/>
        <v>2</v>
      </c>
      <c r="F18" s="49">
        <v>5</v>
      </c>
      <c r="G18" s="49">
        <v>0</v>
      </c>
      <c r="H18" s="50">
        <v>3</v>
      </c>
      <c r="I18" s="50">
        <v>1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1</v>
      </c>
      <c r="T18" s="40" t="s">
        <v>33</v>
      </c>
      <c r="U18" s="33" t="s">
        <v>47</v>
      </c>
    </row>
    <row r="19" spans="1:21" s="42" customFormat="1" ht="15.75" customHeight="1">
      <c r="A19" s="54" t="s">
        <v>50</v>
      </c>
      <c r="B19" s="55"/>
      <c r="C19" s="33">
        <f t="shared" si="2"/>
        <v>2757</v>
      </c>
      <c r="D19" s="34">
        <f t="shared" si="3"/>
        <v>1295</v>
      </c>
      <c r="E19" s="34">
        <f t="shared" si="3"/>
        <v>1462</v>
      </c>
      <c r="F19" s="56">
        <v>2751</v>
      </c>
      <c r="G19" s="56">
        <v>6</v>
      </c>
      <c r="H19" s="57">
        <v>696</v>
      </c>
      <c r="I19" s="57">
        <v>893</v>
      </c>
      <c r="J19" s="58">
        <v>55</v>
      </c>
      <c r="K19" s="58">
        <v>34</v>
      </c>
      <c r="L19" s="58">
        <v>312</v>
      </c>
      <c r="M19" s="58">
        <v>39</v>
      </c>
      <c r="N19" s="58">
        <v>135</v>
      </c>
      <c r="O19" s="58">
        <v>209</v>
      </c>
      <c r="P19" s="58">
        <v>13</v>
      </c>
      <c r="Q19" s="58">
        <v>42</v>
      </c>
      <c r="R19" s="58">
        <v>84</v>
      </c>
      <c r="S19" s="58">
        <v>245</v>
      </c>
      <c r="T19" s="36" t="s">
        <v>29</v>
      </c>
      <c r="U19" s="33" t="s">
        <v>47</v>
      </c>
    </row>
    <row r="20" spans="1:21" s="42" customFormat="1" ht="15.75" customHeight="1">
      <c r="A20" s="74" t="s">
        <v>34</v>
      </c>
      <c r="B20" s="47" t="s">
        <v>19</v>
      </c>
      <c r="C20" s="33">
        <f t="shared" si="2"/>
        <v>909</v>
      </c>
      <c r="D20" s="34">
        <f t="shared" si="3"/>
        <v>515</v>
      </c>
      <c r="E20" s="34">
        <f t="shared" si="3"/>
        <v>394</v>
      </c>
      <c r="F20" s="34">
        <f>SUM(F21:F22)</f>
        <v>907</v>
      </c>
      <c r="G20" s="34">
        <f aca="true" t="shared" si="4" ref="G20:S20">SUM(G21:G22)</f>
        <v>2</v>
      </c>
      <c r="H20" s="34">
        <f t="shared" si="4"/>
        <v>477</v>
      </c>
      <c r="I20" s="34">
        <f t="shared" si="4"/>
        <v>367</v>
      </c>
      <c r="J20" s="34">
        <f t="shared" si="4"/>
        <v>1</v>
      </c>
      <c r="K20" s="34">
        <f t="shared" si="4"/>
        <v>0</v>
      </c>
      <c r="L20" s="34">
        <f t="shared" si="4"/>
        <v>17</v>
      </c>
      <c r="M20" s="34">
        <f t="shared" si="4"/>
        <v>2</v>
      </c>
      <c r="N20" s="34">
        <f t="shared" si="4"/>
        <v>3</v>
      </c>
      <c r="O20" s="34">
        <f t="shared" si="4"/>
        <v>15</v>
      </c>
      <c r="P20" s="34">
        <f t="shared" si="4"/>
        <v>0</v>
      </c>
      <c r="Q20" s="34">
        <f t="shared" si="4"/>
        <v>0</v>
      </c>
      <c r="R20" s="34">
        <f t="shared" si="4"/>
        <v>17</v>
      </c>
      <c r="S20" s="34">
        <f t="shared" si="4"/>
        <v>10</v>
      </c>
      <c r="T20" s="36" t="s">
        <v>16</v>
      </c>
      <c r="U20" s="33" t="s">
        <v>47</v>
      </c>
    </row>
    <row r="21" spans="1:21" ht="15.75" customHeight="1">
      <c r="A21" s="75"/>
      <c r="B21" s="48" t="s">
        <v>35</v>
      </c>
      <c r="C21" s="30">
        <f t="shared" si="2"/>
        <v>513</v>
      </c>
      <c r="D21" s="67">
        <f t="shared" si="3"/>
        <v>291</v>
      </c>
      <c r="E21" s="67">
        <f t="shared" si="3"/>
        <v>222</v>
      </c>
      <c r="F21" s="49">
        <v>513</v>
      </c>
      <c r="G21" s="49">
        <v>0</v>
      </c>
      <c r="H21" s="50">
        <v>279</v>
      </c>
      <c r="I21" s="50">
        <v>204</v>
      </c>
      <c r="J21" s="51">
        <v>0</v>
      </c>
      <c r="K21" s="51">
        <v>0</v>
      </c>
      <c r="L21" s="51">
        <v>9</v>
      </c>
      <c r="M21" s="51">
        <v>2</v>
      </c>
      <c r="N21" s="51">
        <v>0</v>
      </c>
      <c r="O21" s="51">
        <v>12</v>
      </c>
      <c r="P21" s="51">
        <v>0</v>
      </c>
      <c r="Q21" s="51">
        <v>0</v>
      </c>
      <c r="R21" s="51">
        <v>3</v>
      </c>
      <c r="S21" s="51">
        <v>4</v>
      </c>
      <c r="T21" s="40" t="s">
        <v>29</v>
      </c>
      <c r="U21" s="33" t="s">
        <v>47</v>
      </c>
    </row>
    <row r="22" spans="1:21" ht="15.75" customHeight="1">
      <c r="A22" s="76"/>
      <c r="B22" s="48" t="s">
        <v>36</v>
      </c>
      <c r="C22" s="30">
        <f t="shared" si="2"/>
        <v>396</v>
      </c>
      <c r="D22" s="67">
        <f t="shared" si="3"/>
        <v>224</v>
      </c>
      <c r="E22" s="67">
        <f t="shared" si="3"/>
        <v>172</v>
      </c>
      <c r="F22" s="49">
        <v>394</v>
      </c>
      <c r="G22" s="49">
        <v>2</v>
      </c>
      <c r="H22" s="50">
        <v>198</v>
      </c>
      <c r="I22" s="50">
        <v>163</v>
      </c>
      <c r="J22" s="51">
        <v>1</v>
      </c>
      <c r="K22" s="51">
        <v>0</v>
      </c>
      <c r="L22" s="51">
        <v>8</v>
      </c>
      <c r="M22" s="51">
        <v>0</v>
      </c>
      <c r="N22" s="51">
        <v>3</v>
      </c>
      <c r="O22" s="51">
        <v>3</v>
      </c>
      <c r="P22" s="51">
        <v>0</v>
      </c>
      <c r="Q22" s="51">
        <v>0</v>
      </c>
      <c r="R22" s="51">
        <v>14</v>
      </c>
      <c r="S22" s="51">
        <v>6</v>
      </c>
      <c r="T22" s="40" t="s">
        <v>37</v>
      </c>
      <c r="U22" s="33" t="s">
        <v>47</v>
      </c>
    </row>
    <row r="23" spans="1:21" s="42" customFormat="1" ht="15.75" customHeight="1">
      <c r="A23" s="54" t="s">
        <v>38</v>
      </c>
      <c r="B23" s="55"/>
      <c r="C23" s="33">
        <f t="shared" si="2"/>
        <v>85</v>
      </c>
      <c r="D23" s="34">
        <f t="shared" si="3"/>
        <v>66</v>
      </c>
      <c r="E23" s="34">
        <f t="shared" si="3"/>
        <v>19</v>
      </c>
      <c r="F23" s="56">
        <v>83</v>
      </c>
      <c r="G23" s="56">
        <v>2</v>
      </c>
      <c r="H23" s="56">
        <v>26</v>
      </c>
      <c r="I23" s="56">
        <v>9</v>
      </c>
      <c r="J23" s="59">
        <v>15</v>
      </c>
      <c r="K23" s="59">
        <v>6</v>
      </c>
      <c r="L23" s="59">
        <v>16</v>
      </c>
      <c r="M23" s="59">
        <v>2</v>
      </c>
      <c r="N23" s="59">
        <v>2</v>
      </c>
      <c r="O23" s="59">
        <v>1</v>
      </c>
      <c r="P23" s="59">
        <v>0</v>
      </c>
      <c r="Q23" s="59">
        <v>1</v>
      </c>
      <c r="R23" s="58">
        <v>7</v>
      </c>
      <c r="S23" s="58">
        <v>0</v>
      </c>
      <c r="T23" s="36" t="s">
        <v>39</v>
      </c>
      <c r="U23" s="33" t="s">
        <v>47</v>
      </c>
    </row>
    <row r="24" spans="1:21" s="42" customFormat="1" ht="15.75" customHeight="1">
      <c r="A24" s="24" t="s">
        <v>51</v>
      </c>
      <c r="B24" s="47" t="s">
        <v>40</v>
      </c>
      <c r="C24" s="33">
        <f t="shared" si="2"/>
        <v>3440</v>
      </c>
      <c r="D24" s="34">
        <f t="shared" si="3"/>
        <v>2038</v>
      </c>
      <c r="E24" s="34">
        <f t="shared" si="3"/>
        <v>1402</v>
      </c>
      <c r="F24" s="56">
        <v>3415</v>
      </c>
      <c r="G24" s="56">
        <v>25</v>
      </c>
      <c r="H24" s="57">
        <v>419</v>
      </c>
      <c r="I24" s="57">
        <v>416</v>
      </c>
      <c r="J24" s="58">
        <v>249</v>
      </c>
      <c r="K24" s="58">
        <v>128</v>
      </c>
      <c r="L24" s="58">
        <v>958</v>
      </c>
      <c r="M24" s="58">
        <v>66</v>
      </c>
      <c r="N24" s="58">
        <v>223</v>
      </c>
      <c r="O24" s="58">
        <v>433</v>
      </c>
      <c r="P24" s="58">
        <v>91</v>
      </c>
      <c r="Q24" s="58">
        <v>118</v>
      </c>
      <c r="R24" s="58">
        <v>98</v>
      </c>
      <c r="S24" s="58">
        <v>241</v>
      </c>
      <c r="T24" s="36" t="s">
        <v>41</v>
      </c>
      <c r="U24" s="33" t="s">
        <v>47</v>
      </c>
    </row>
    <row r="25" spans="1:21" s="42" customFormat="1" ht="15.75" customHeight="1">
      <c r="A25" s="24" t="s">
        <v>52</v>
      </c>
      <c r="B25" s="47" t="s">
        <v>42</v>
      </c>
      <c r="C25" s="33">
        <f t="shared" si="2"/>
        <v>920</v>
      </c>
      <c r="D25" s="34">
        <f t="shared" si="3"/>
        <v>421</v>
      </c>
      <c r="E25" s="34">
        <f t="shared" si="3"/>
        <v>499</v>
      </c>
      <c r="F25" s="56">
        <v>888</v>
      </c>
      <c r="G25" s="56">
        <v>32</v>
      </c>
      <c r="H25" s="57">
        <v>266</v>
      </c>
      <c r="I25" s="57">
        <v>272</v>
      </c>
      <c r="J25" s="58">
        <v>32</v>
      </c>
      <c r="K25" s="58">
        <v>34</v>
      </c>
      <c r="L25" s="58">
        <v>56</v>
      </c>
      <c r="M25" s="58">
        <v>15</v>
      </c>
      <c r="N25" s="58">
        <v>29</v>
      </c>
      <c r="O25" s="58">
        <v>70</v>
      </c>
      <c r="P25" s="58">
        <v>11</v>
      </c>
      <c r="Q25" s="58">
        <v>46</v>
      </c>
      <c r="R25" s="58">
        <v>27</v>
      </c>
      <c r="S25" s="58">
        <v>62</v>
      </c>
      <c r="T25" s="36" t="s">
        <v>43</v>
      </c>
      <c r="U25" s="33" t="s">
        <v>47</v>
      </c>
    </row>
    <row r="26" spans="1:21" s="42" customFormat="1" ht="15.75" customHeight="1">
      <c r="A26" s="68" t="s">
        <v>53</v>
      </c>
      <c r="B26" s="60" t="s">
        <v>44</v>
      </c>
      <c r="C26" s="61">
        <f t="shared" si="2"/>
        <v>15</v>
      </c>
      <c r="D26" s="62">
        <f t="shared" si="3"/>
        <v>11</v>
      </c>
      <c r="E26" s="62">
        <f t="shared" si="3"/>
        <v>4</v>
      </c>
      <c r="F26" s="63">
        <v>14</v>
      </c>
      <c r="G26" s="63">
        <v>1</v>
      </c>
      <c r="H26" s="63">
        <v>5</v>
      </c>
      <c r="I26" s="63">
        <v>2</v>
      </c>
      <c r="J26" s="64">
        <v>0</v>
      </c>
      <c r="K26" s="64">
        <v>0</v>
      </c>
      <c r="L26" s="64">
        <v>6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0</v>
      </c>
      <c r="S26" s="64">
        <v>2</v>
      </c>
      <c r="T26" s="65" t="s">
        <v>45</v>
      </c>
      <c r="U26" s="33" t="s">
        <v>47</v>
      </c>
    </row>
    <row r="27" spans="1:21" ht="12" customHeight="1">
      <c r="A27" s="66" t="s">
        <v>48</v>
      </c>
      <c r="B27" s="66"/>
      <c r="C27" s="66" t="s">
        <v>46</v>
      </c>
      <c r="D27" s="66" t="s">
        <v>46</v>
      </c>
      <c r="E27" s="66" t="s">
        <v>46</v>
      </c>
      <c r="F27" s="66" t="s">
        <v>46</v>
      </c>
      <c r="G27" s="66" t="s">
        <v>46</v>
      </c>
      <c r="H27" s="66" t="s">
        <v>46</v>
      </c>
      <c r="I27" s="66" t="s">
        <v>46</v>
      </c>
      <c r="J27" s="66" t="s">
        <v>46</v>
      </c>
      <c r="K27" s="66" t="s">
        <v>46</v>
      </c>
      <c r="L27" s="66" t="s">
        <v>46</v>
      </c>
      <c r="M27" s="66" t="s">
        <v>46</v>
      </c>
      <c r="N27" s="66" t="s">
        <v>46</v>
      </c>
      <c r="O27" s="66" t="s">
        <v>46</v>
      </c>
      <c r="P27" s="66" t="s">
        <v>46</v>
      </c>
      <c r="Q27" s="66" t="s">
        <v>46</v>
      </c>
      <c r="R27" s="66" t="s">
        <v>46</v>
      </c>
      <c r="S27" s="66" t="s">
        <v>46</v>
      </c>
      <c r="T27" s="3" t="s">
        <v>46</v>
      </c>
      <c r="U27" s="3" t="s">
        <v>46</v>
      </c>
    </row>
    <row r="28" spans="1:12" ht="12" customHeight="1">
      <c r="A28" s="66"/>
      <c r="B28" s="66"/>
      <c r="C28" s="66"/>
      <c r="D28" s="66"/>
      <c r="E28" s="66"/>
      <c r="F28" s="66"/>
      <c r="G28" s="66"/>
      <c r="L28" s="3" t="s">
        <v>46</v>
      </c>
    </row>
    <row r="29" spans="1:7" ht="12" customHeight="1">
      <c r="A29" s="66"/>
      <c r="B29" s="66"/>
      <c r="D29" s="66"/>
      <c r="G29" s="66"/>
    </row>
    <row r="30" spans="1:7" ht="12" customHeight="1">
      <c r="A30" s="66"/>
      <c r="B30" s="66"/>
      <c r="D30" s="66"/>
      <c r="G30" s="66"/>
    </row>
    <row r="31" spans="1:7" ht="12" customHeight="1">
      <c r="A31" s="66"/>
      <c r="B31" s="66"/>
      <c r="D31" s="66"/>
      <c r="G31" s="66"/>
    </row>
    <row r="32" spans="1:7" ht="12" customHeight="1">
      <c r="A32" s="66"/>
      <c r="B32" s="66"/>
      <c r="D32" s="66"/>
      <c r="G32" s="66"/>
    </row>
    <row r="33" spans="1:7" ht="12" customHeight="1">
      <c r="A33" s="66"/>
      <c r="B33" s="66"/>
      <c r="D33" s="66"/>
      <c r="G33" s="66"/>
    </row>
    <row r="34" spans="1:2" ht="12" customHeight="1">
      <c r="A34" s="66"/>
      <c r="B34" s="66"/>
    </row>
    <row r="35" spans="1:2" ht="12" customHeight="1">
      <c r="A35" s="66"/>
      <c r="B35" s="66"/>
    </row>
    <row r="36" spans="1:2" ht="12" customHeight="1">
      <c r="A36" s="66"/>
      <c r="B36" s="66"/>
    </row>
    <row r="37" spans="1:2" ht="12" customHeight="1">
      <c r="A37" s="66"/>
      <c r="B37" s="66"/>
    </row>
    <row r="38" spans="1:2" ht="12" customHeight="1">
      <c r="A38" s="66"/>
      <c r="B38" s="66"/>
    </row>
    <row r="39" spans="1:2" ht="12" customHeight="1">
      <c r="A39" s="66"/>
      <c r="B39" s="66"/>
    </row>
    <row r="40" spans="1:2" ht="12" customHeight="1">
      <c r="A40" s="66"/>
      <c r="B40" s="66"/>
    </row>
    <row r="41" spans="1:2" ht="12" customHeight="1">
      <c r="A41" s="66"/>
      <c r="B41" s="66"/>
    </row>
    <row r="42" spans="1:2" ht="12" customHeight="1">
      <c r="A42" s="66"/>
      <c r="B42" s="66"/>
    </row>
    <row r="43" spans="1:2" ht="12" customHeight="1">
      <c r="A43" s="66"/>
      <c r="B43" s="66"/>
    </row>
    <row r="44" spans="1:2" ht="12" customHeight="1">
      <c r="A44" s="66"/>
      <c r="B44" s="66"/>
    </row>
    <row r="45" spans="1:2" ht="12" customHeight="1">
      <c r="A45" s="66"/>
      <c r="B45" s="66"/>
    </row>
    <row r="46" spans="1:2" ht="12" customHeight="1">
      <c r="A46" s="66"/>
      <c r="B46" s="66"/>
    </row>
  </sheetData>
  <mergeCells count="3">
    <mergeCell ref="R2:T3"/>
    <mergeCell ref="T4:T5"/>
    <mergeCell ref="A20:A22"/>
  </mergeCells>
  <printOptions horizontalCentered="1"/>
  <pageMargins left="0.3937007874015748" right="0.3937007874015748" top="0.1968503937007874" bottom="0.3937007874015748" header="0.5118110236220472" footer="0.5118110236220472"/>
  <pageSetup fitToWidth="2" fitToHeight="1" horizontalDpi="400" verticalDpi="400" orientation="portrait" paperSize="9" scale="96" r:id="rId1"/>
  <colBreaks count="1" manualBreakCount="1">
    <brk id="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2005-08-01T04:06:28Z</cp:lastPrinted>
  <dcterms:created xsi:type="dcterms:W3CDTF">2002-02-05T00:26:16Z</dcterms:created>
  <dcterms:modified xsi:type="dcterms:W3CDTF">2005-08-01T04:07:09Z</dcterms:modified>
  <cp:category/>
  <cp:version/>
  <cp:contentType/>
  <cp:contentStatus/>
</cp:coreProperties>
</file>