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66" sheetId="1" r:id="rId1"/>
  </sheets>
  <definedNames>
    <definedName name="_xlnm.Print_Area" localSheetId="0">'266'!$A$1:$R$72</definedName>
  </definedNames>
  <calcPr fullCalcOnLoad="1"/>
</workbook>
</file>

<file path=xl/sharedStrings.xml><?xml version="1.0" encoding="utf-8"?>
<sst xmlns="http://schemas.openxmlformats.org/spreadsheetml/2006/main" count="90" uniqueCount="89">
  <si>
    <t>(単位  人､千円)</t>
  </si>
  <si>
    <t>年次および</t>
  </si>
  <si>
    <t>利　用　交　通　機　関　別　観　光　客　数</t>
  </si>
  <si>
    <t>消　　費　　額</t>
  </si>
  <si>
    <t>市町村</t>
  </si>
  <si>
    <t>総  数</t>
  </si>
  <si>
    <t>構成比</t>
  </si>
  <si>
    <t>列  車</t>
  </si>
  <si>
    <t>バ  ス</t>
  </si>
  <si>
    <t>自家用車</t>
  </si>
  <si>
    <t>船  舶</t>
  </si>
  <si>
    <t>その他</t>
  </si>
  <si>
    <t>番号</t>
  </si>
  <si>
    <t xml:space="preserve">  (%)</t>
  </si>
  <si>
    <t>タクシー</t>
  </si>
  <si>
    <t>総  額</t>
  </si>
  <si>
    <t>(%)</t>
  </si>
  <si>
    <t>宿泊費</t>
  </si>
  <si>
    <t>飲食費</t>
  </si>
  <si>
    <t>参観費</t>
  </si>
  <si>
    <t>土産品費</t>
  </si>
  <si>
    <t>慰楽費</t>
  </si>
  <si>
    <t>交通費</t>
  </si>
  <si>
    <t>(年)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</si>
  <si>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</si>
  <si>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</si>
  <si>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</si>
  <si>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</si>
  <si>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</si>
  <si>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</si>
  <si>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</si>
  <si>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</si>
  <si>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</si>
  <si>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</si>
  <si>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</si>
  <si>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大田村</t>
  </si>
  <si>
    <t>真玉町</t>
  </si>
  <si>
    <t>香々地町</t>
  </si>
  <si>
    <t>国見町</t>
  </si>
  <si>
    <t>姫島村</t>
  </si>
  <si>
    <t>国東町</t>
  </si>
  <si>
    <t>武蔵町</t>
  </si>
  <si>
    <t>安岐町</t>
  </si>
  <si>
    <t>日出町</t>
  </si>
  <si>
    <t>山香町</t>
  </si>
  <si>
    <t>野津原町</t>
  </si>
  <si>
    <t>挟間町</t>
  </si>
  <si>
    <t>庄内町</t>
  </si>
  <si>
    <t>湯布院町</t>
  </si>
  <si>
    <t>佐賀関町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</si>
  <si>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</si>
  <si>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</si>
  <si>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</si>
  <si>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</si>
  <si>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</si>
  <si>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</si>
  <si>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</si>
  <si>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</si>
  <si>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</si>
  <si>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</si>
  <si>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</si>
  <si>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</si>
  <si>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</si>
  <si>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</si>
  <si>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</si>
  <si>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</si>
  <si>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荻町</t>
  </si>
  <si>
    <t>久住町</t>
  </si>
  <si>
    <t>直入町</t>
  </si>
  <si>
    <t>九重町</t>
  </si>
  <si>
    <t>玖珠町</t>
  </si>
  <si>
    <t>前津江村</t>
  </si>
  <si>
    <t>中津江村</t>
  </si>
  <si>
    <t>上津江村</t>
  </si>
  <si>
    <t>大山町</t>
  </si>
  <si>
    <t>天瀬町</t>
  </si>
  <si>
    <t>三光村</t>
  </si>
  <si>
    <t>本耶馬渓町</t>
  </si>
  <si>
    <t>耶馬渓町</t>
  </si>
  <si>
    <t>山国町</t>
  </si>
  <si>
    <t>院内町</t>
  </si>
  <si>
    <t>安心院町</t>
  </si>
  <si>
    <t>資料：県観光振興課「観光動態調査」</t>
  </si>
  <si>
    <t>標示</t>
  </si>
  <si>
    <t>平成11年　</t>
  </si>
  <si>
    <t>平成12年　</t>
  </si>
  <si>
    <t>平成13年　</t>
  </si>
  <si>
    <t>平成14年　</t>
  </si>
  <si>
    <t xml:space="preserve">     　266．交　 通 　機 　関 　別 　観 　光      　客　 数 　お　 よ 　び 　消 　費 　額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</si>
</sst>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  <numFmt numFmtId="189" formatCode="0.0_);[Red]\(0.0\)"/>
    <numFmt numFmtId="190" formatCode="0.0_ ;[Red]\-0.0\ "/>
    <numFmt numFmtId="191" formatCode="0.0_ "/>
    <numFmt numFmtId="192" formatCode="0_ "/>
  </numFmts>
  <fonts count="15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b/>
      <sz val="14"/>
      <name val="ＭＳ 明朝"/>
      <family val="1"/>
    </font>
    <font>
      <b/>
      <sz val="14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0"/>
      <name val="ＭＳ Ｐ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37" fontId="14" fillId="0" borderId="0">
      <alignment/>
      <protection/>
    </xf>
  </cellStyleXfs>
  <cellXfs count="74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38" fontId="7" fillId="0" borderId="0" xfId="16" applyFont="1" applyAlignment="1">
      <alignment/>
    </xf>
    <xf numFmtId="0" fontId="8" fillId="0" borderId="0" xfId="0" applyFont="1" applyAlignment="1">
      <alignment/>
    </xf>
    <xf numFmtId="38" fontId="4" fillId="0" borderId="1" xfId="16" applyFont="1" applyBorder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/>
      <protection/>
    </xf>
    <xf numFmtId="38" fontId="4" fillId="0" borderId="1" xfId="16" applyFont="1" applyBorder="1" applyAlignment="1">
      <alignment/>
    </xf>
    <xf numFmtId="38" fontId="4" fillId="0" borderId="2" xfId="16" applyFont="1" applyBorder="1" applyAlignment="1">
      <alignment/>
    </xf>
    <xf numFmtId="38" fontId="4" fillId="0" borderId="3" xfId="16" applyFont="1" applyBorder="1" applyAlignment="1" applyProtection="1">
      <alignment horizontal="left"/>
      <protection/>
    </xf>
    <xf numFmtId="38" fontId="4" fillId="0" borderId="3" xfId="16" applyFont="1" applyBorder="1" applyAlignment="1">
      <alignment/>
    </xf>
    <xf numFmtId="0" fontId="9" fillId="0" borderId="4" xfId="0" applyFont="1" applyBorder="1" applyAlignment="1">
      <alignment/>
    </xf>
    <xf numFmtId="38" fontId="4" fillId="0" borderId="4" xfId="16" applyFont="1" applyBorder="1" applyAlignment="1" applyProtection="1">
      <alignment horizontal="center"/>
      <protection/>
    </xf>
    <xf numFmtId="38" fontId="4" fillId="0" borderId="4" xfId="16" applyFont="1" applyBorder="1" applyAlignment="1">
      <alignment horizontal="center"/>
    </xf>
    <xf numFmtId="0" fontId="9" fillId="0" borderId="3" xfId="0" applyFont="1" applyBorder="1" applyAlignment="1">
      <alignment/>
    </xf>
    <xf numFmtId="38" fontId="4" fillId="0" borderId="2" xfId="16" applyFont="1" applyBorder="1" applyAlignment="1">
      <alignment horizontal="center"/>
    </xf>
    <xf numFmtId="38" fontId="4" fillId="0" borderId="2" xfId="16" applyFont="1" applyBorder="1" applyAlignment="1" applyProtection="1">
      <alignment horizontal="center"/>
      <protection/>
    </xf>
    <xf numFmtId="0" fontId="9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distributed"/>
    </xf>
    <xf numFmtId="179" fontId="4" fillId="0" borderId="0" xfId="16" applyNumberFormat="1" applyFont="1" applyAlignment="1" applyProtection="1">
      <alignment/>
      <protection/>
    </xf>
    <xf numFmtId="41" fontId="4" fillId="0" borderId="0" xfId="16" applyNumberFormat="1" applyFont="1" applyAlignment="1" applyProtection="1">
      <alignment/>
      <protection/>
    </xf>
    <xf numFmtId="180" fontId="4" fillId="0" borderId="0" xfId="16" applyNumberFormat="1" applyFont="1" applyAlignment="1" applyProtection="1">
      <alignment/>
      <protection/>
    </xf>
    <xf numFmtId="0" fontId="4" fillId="0" borderId="4" xfId="0" applyFont="1" applyBorder="1" applyAlignment="1" applyProtection="1" quotePrefix="1">
      <alignment horizontal="center"/>
      <protection/>
    </xf>
    <xf numFmtId="41" fontId="4" fillId="0" borderId="0" xfId="16" applyNumberFormat="1" applyFont="1" applyBorder="1" applyAlignment="1" applyProtection="1">
      <alignment/>
      <protection/>
    </xf>
    <xf numFmtId="0" fontId="10" fillId="0" borderId="0" xfId="0" applyFont="1" applyAlignment="1">
      <alignment/>
    </xf>
    <xf numFmtId="0" fontId="10" fillId="0" borderId="5" xfId="0" applyFont="1" applyBorder="1" applyAlignment="1">
      <alignment/>
    </xf>
    <xf numFmtId="0" fontId="10" fillId="0" borderId="4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5" xfId="0" applyFont="1" applyBorder="1" applyAlignment="1" quotePrefix="1">
      <alignment horizontal="distributed"/>
    </xf>
    <xf numFmtId="41" fontId="11" fillId="0" borderId="4" xfId="16" applyNumberFormat="1" applyFont="1" applyBorder="1" applyAlignment="1">
      <alignment/>
    </xf>
    <xf numFmtId="179" fontId="11" fillId="0" borderId="0" xfId="16" applyNumberFormat="1" applyFont="1" applyAlignment="1" applyProtection="1">
      <alignment/>
      <protection/>
    </xf>
    <xf numFmtId="41" fontId="11" fillId="0" borderId="0" xfId="16" applyNumberFormat="1" applyFont="1" applyAlignment="1">
      <alignment/>
    </xf>
    <xf numFmtId="180" fontId="11" fillId="0" borderId="0" xfId="16" applyNumberFormat="1" applyFont="1" applyAlignment="1" applyProtection="1">
      <alignment/>
      <protection/>
    </xf>
    <xf numFmtId="0" fontId="11" fillId="0" borderId="4" xfId="0" applyFont="1" applyBorder="1" applyAlignment="1">
      <alignment horizontal="center"/>
    </xf>
    <xf numFmtId="41" fontId="4" fillId="0" borderId="0" xfId="16" applyNumberFormat="1" applyFont="1" applyAlignment="1" applyProtection="1">
      <alignment horizontal="right"/>
      <protection/>
    </xf>
    <xf numFmtId="0" fontId="4" fillId="0" borderId="4" xfId="0" applyFont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37" fontId="12" fillId="0" borderId="6" xfId="0" applyNumberFormat="1" applyFont="1" applyBorder="1" applyAlignment="1" applyProtection="1">
      <alignment horizontal="distributed"/>
      <protection/>
    </xf>
    <xf numFmtId="37" fontId="12" fillId="0" borderId="5" xfId="0" applyNumberFormat="1" applyFont="1" applyBorder="1" applyAlignment="1" applyProtection="1">
      <alignment horizontal="distributed"/>
      <protection/>
    </xf>
    <xf numFmtId="41" fontId="4" fillId="0" borderId="0" xfId="16" applyNumberFormat="1" applyFont="1" applyAlignment="1">
      <alignment/>
    </xf>
    <xf numFmtId="41" fontId="4" fillId="0" borderId="0" xfId="0" applyNumberFormat="1" applyFont="1" applyAlignment="1">
      <alignment/>
    </xf>
    <xf numFmtId="41" fontId="11" fillId="0" borderId="0" xfId="16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0" fontId="13" fillId="0" borderId="3" xfId="0" applyFont="1" applyBorder="1" applyAlignment="1">
      <alignment/>
    </xf>
    <xf numFmtId="41" fontId="4" fillId="0" borderId="3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12" fillId="0" borderId="0" xfId="0" applyNumberFormat="1" applyFont="1" applyFill="1" applyBorder="1" applyAlignment="1" applyProtection="1">
      <alignment/>
      <protection/>
    </xf>
    <xf numFmtId="191" fontId="4" fillId="0" borderId="0" xfId="0" applyNumberFormat="1" applyFont="1" applyFill="1" applyBorder="1" applyAlignment="1">
      <alignment/>
    </xf>
    <xf numFmtId="190" fontId="11" fillId="0" borderId="0" xfId="0" applyNumberFormat="1" applyFont="1" applyAlignment="1" applyProtection="1">
      <alignment/>
      <protection/>
    </xf>
    <xf numFmtId="41" fontId="12" fillId="0" borderId="0" xfId="21" applyNumberFormat="1" applyFont="1" applyBorder="1" applyAlignment="1" applyProtection="1">
      <alignment vertical="center"/>
      <protection locked="0"/>
    </xf>
    <xf numFmtId="41" fontId="12" fillId="0" borderId="0" xfId="21" applyNumberFormat="1" applyFont="1" applyFill="1" applyBorder="1" applyAlignment="1" applyProtection="1">
      <alignment vertical="center"/>
      <protection locked="0"/>
    </xf>
    <xf numFmtId="41" fontId="4" fillId="0" borderId="0" xfId="0" applyNumberFormat="1" applyFont="1" applyBorder="1" applyAlignment="1">
      <alignment/>
    </xf>
    <xf numFmtId="41" fontId="4" fillId="0" borderId="2" xfId="16" applyNumberFormat="1" applyFont="1" applyBorder="1" applyAlignment="1" applyProtection="1">
      <alignment/>
      <protection/>
    </xf>
    <xf numFmtId="191" fontId="4" fillId="0" borderId="3" xfId="0" applyNumberFormat="1" applyFont="1" applyFill="1" applyBorder="1" applyAlignment="1">
      <alignment/>
    </xf>
    <xf numFmtId="41" fontId="12" fillId="0" borderId="3" xfId="21" applyNumberFormat="1" applyFont="1" applyBorder="1" applyAlignment="1" applyProtection="1">
      <alignment vertical="center"/>
      <protection locked="0"/>
    </xf>
    <xf numFmtId="41" fontId="4" fillId="0" borderId="3" xfId="16" applyNumberFormat="1" applyFont="1" applyBorder="1" applyAlignment="1" applyProtection="1">
      <alignment horizontal="right"/>
      <protection/>
    </xf>
    <xf numFmtId="38" fontId="4" fillId="0" borderId="4" xfId="16" applyFont="1" applyFill="1" applyBorder="1" applyAlignment="1">
      <alignment horizontal="center"/>
    </xf>
    <xf numFmtId="38" fontId="4" fillId="0" borderId="2" xfId="16" applyFont="1" applyFill="1" applyBorder="1" applyAlignment="1" applyProtection="1">
      <alignment horizontal="center"/>
      <protection/>
    </xf>
    <xf numFmtId="38" fontId="14" fillId="0" borderId="0" xfId="16" applyFont="1" applyAlignment="1" applyProtection="1">
      <alignment horizontal="left"/>
      <protection/>
    </xf>
    <xf numFmtId="38" fontId="4" fillId="0" borderId="7" xfId="16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distributed"/>
    </xf>
    <xf numFmtId="0" fontId="11" fillId="0" borderId="5" xfId="0" applyFont="1" applyBorder="1" applyAlignment="1" quotePrefix="1">
      <alignment horizontal="distributed"/>
    </xf>
    <xf numFmtId="0" fontId="9" fillId="0" borderId="8" xfId="0" applyFont="1" applyBorder="1" applyAlignment="1" applyProtection="1">
      <alignment horizontal="distributed"/>
      <protection/>
    </xf>
    <xf numFmtId="0" fontId="9" fillId="0" borderId="9" xfId="0" applyFont="1" applyBorder="1" applyAlignment="1" applyProtection="1">
      <alignment horizontal="distributed"/>
      <protection/>
    </xf>
    <xf numFmtId="0" fontId="9" fillId="0" borderId="0" xfId="0" applyFont="1" applyAlignment="1" applyProtection="1">
      <alignment horizontal="distributed"/>
      <protection/>
    </xf>
    <xf numFmtId="0" fontId="9" fillId="0" borderId="5" xfId="0" applyFont="1" applyBorder="1" applyAlignment="1" applyProtection="1">
      <alignment horizontal="distributed"/>
      <protection/>
    </xf>
    <xf numFmtId="0" fontId="4" fillId="0" borderId="0" xfId="0" applyFont="1" applyBorder="1" applyAlignment="1">
      <alignment horizontal="distributed"/>
    </xf>
    <xf numFmtId="0" fontId="4" fillId="0" borderId="5" xfId="0" applyFont="1" applyBorder="1" applyAlignment="1">
      <alignment horizontal="distributed"/>
    </xf>
    <xf numFmtId="0" fontId="4" fillId="0" borderId="10" xfId="0" applyFont="1" applyBorder="1" applyAlignment="1">
      <alignment horizontal="distributed"/>
    </xf>
    <xf numFmtId="0" fontId="4" fillId="0" borderId="11" xfId="0" applyFont="1" applyBorder="1" applyAlignment="1">
      <alignment horizontal="distributed"/>
    </xf>
    <xf numFmtId="0" fontId="4" fillId="0" borderId="5" xfId="0" applyFont="1" applyBorder="1" applyAlignment="1" quotePrefix="1">
      <alignment horizontal="distributed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⑪利用交通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7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3.00390625" style="0" customWidth="1"/>
    <col min="2" max="2" width="16.50390625" style="0" customWidth="1"/>
    <col min="3" max="3" width="13.75390625" style="0" customWidth="1"/>
    <col min="4" max="4" width="6.625" style="0" customWidth="1"/>
    <col min="5" max="5" width="12.625" style="0" customWidth="1"/>
    <col min="6" max="6" width="12.00390625" style="0" customWidth="1"/>
    <col min="7" max="7" width="12.625" style="0" customWidth="1"/>
    <col min="8" max="9" width="11.50390625" style="0" customWidth="1"/>
    <col min="10" max="10" width="14.125" style="0" customWidth="1"/>
    <col min="11" max="11" width="7.00390625" style="0" bestFit="1" customWidth="1"/>
    <col min="12" max="17" width="12.625" style="0" customWidth="1"/>
    <col min="18" max="18" width="3.50390625" style="0" customWidth="1"/>
  </cols>
  <sheetData>
    <row r="1" s="1" customFormat="1" ht="21"/>
    <row r="2" spans="1:18" s="4" customFormat="1" ht="17.25">
      <c r="A2"/>
      <c r="B2" s="2"/>
      <c r="C2" s="3"/>
      <c r="D2"/>
      <c r="E2" s="61" t="s">
        <v>88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4.25" thickBot="1">
      <c r="A3" s="5" t="s">
        <v>0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4.25" thickTop="1">
      <c r="A4" s="65" t="s">
        <v>1</v>
      </c>
      <c r="B4" s="66"/>
      <c r="C4" s="8"/>
      <c r="D4" s="9" t="s">
        <v>2</v>
      </c>
      <c r="E4" s="10"/>
      <c r="F4" s="10"/>
      <c r="G4" s="10"/>
      <c r="H4" s="10"/>
      <c r="I4" s="10"/>
      <c r="J4" s="8"/>
      <c r="K4" s="10"/>
      <c r="L4" s="10"/>
      <c r="M4" s="62" t="s">
        <v>3</v>
      </c>
      <c r="N4" s="62"/>
      <c r="O4" s="10"/>
      <c r="P4" s="10"/>
      <c r="Q4" s="10"/>
      <c r="R4" s="11" t="s">
        <v>83</v>
      </c>
    </row>
    <row r="5" spans="1:18" ht="13.5">
      <c r="A5" s="67" t="s">
        <v>4</v>
      </c>
      <c r="B5" s="68"/>
      <c r="C5" s="12" t="s">
        <v>5</v>
      </c>
      <c r="D5" s="12" t="s">
        <v>6</v>
      </c>
      <c r="E5" s="12" t="s">
        <v>7</v>
      </c>
      <c r="F5" s="12" t="s">
        <v>8</v>
      </c>
      <c r="G5" s="12" t="s">
        <v>9</v>
      </c>
      <c r="H5" s="12" t="s">
        <v>10</v>
      </c>
      <c r="I5" s="12" t="s">
        <v>11</v>
      </c>
      <c r="J5" s="13"/>
      <c r="K5" s="12" t="s">
        <v>6</v>
      </c>
      <c r="L5" s="13"/>
      <c r="M5" s="59"/>
      <c r="N5" s="59"/>
      <c r="O5" s="59"/>
      <c r="P5" s="59"/>
      <c r="Q5" s="59"/>
      <c r="R5" s="11" t="s">
        <v>12</v>
      </c>
    </row>
    <row r="6" spans="1:18" s="18" customFormat="1" ht="13.5">
      <c r="A6" s="14"/>
      <c r="B6" s="14"/>
      <c r="C6" s="15"/>
      <c r="D6" s="16" t="s">
        <v>13</v>
      </c>
      <c r="E6" s="15"/>
      <c r="F6" s="15"/>
      <c r="G6" s="16" t="s">
        <v>14</v>
      </c>
      <c r="H6" s="15"/>
      <c r="I6" s="15"/>
      <c r="J6" s="16" t="s">
        <v>15</v>
      </c>
      <c r="K6" s="16" t="s">
        <v>16</v>
      </c>
      <c r="L6" s="16" t="s">
        <v>17</v>
      </c>
      <c r="M6" s="60" t="s">
        <v>18</v>
      </c>
      <c r="N6" s="60" t="s">
        <v>19</v>
      </c>
      <c r="O6" s="60" t="s">
        <v>20</v>
      </c>
      <c r="P6" s="60" t="s">
        <v>21</v>
      </c>
      <c r="Q6" s="60" t="s">
        <v>22</v>
      </c>
      <c r="R6" s="17" t="s">
        <v>23</v>
      </c>
    </row>
    <row r="7" spans="1:18" ht="13.5" customHeight="1">
      <c r="A7" s="71" t="s">
        <v>84</v>
      </c>
      <c r="B7" s="72"/>
      <c r="C7" s="24">
        <v>50129275</v>
      </c>
      <c r="D7" s="20">
        <v>100</v>
      </c>
      <c r="E7" s="21">
        <v>3884370</v>
      </c>
      <c r="F7" s="21">
        <v>8771470</v>
      </c>
      <c r="G7" s="21">
        <v>35690955</v>
      </c>
      <c r="H7" s="21">
        <v>683579</v>
      </c>
      <c r="I7" s="21">
        <v>1098901</v>
      </c>
      <c r="J7" s="21">
        <v>258024710</v>
      </c>
      <c r="K7" s="22">
        <v>100</v>
      </c>
      <c r="L7" s="21">
        <v>70737059</v>
      </c>
      <c r="M7" s="21">
        <v>66467652</v>
      </c>
      <c r="N7" s="21">
        <v>21718516</v>
      </c>
      <c r="O7" s="21">
        <v>40186344</v>
      </c>
      <c r="P7" s="21">
        <v>32040944</v>
      </c>
      <c r="Q7" s="21">
        <v>26874195</v>
      </c>
      <c r="R7" s="23">
        <v>11</v>
      </c>
    </row>
    <row r="8" spans="1:18" ht="13.5" customHeight="1">
      <c r="A8" s="69" t="s">
        <v>85</v>
      </c>
      <c r="B8" s="70"/>
      <c r="C8" s="24">
        <v>51460220</v>
      </c>
      <c r="D8" s="20">
        <v>100</v>
      </c>
      <c r="E8" s="21">
        <v>3696811</v>
      </c>
      <c r="F8" s="21">
        <v>9036362</v>
      </c>
      <c r="G8" s="21">
        <v>37223794</v>
      </c>
      <c r="H8" s="21">
        <v>691055</v>
      </c>
      <c r="I8" s="21">
        <v>812198</v>
      </c>
      <c r="J8" s="21">
        <v>262228134</v>
      </c>
      <c r="K8" s="22">
        <v>100</v>
      </c>
      <c r="L8" s="21">
        <v>71095026</v>
      </c>
      <c r="M8" s="21">
        <v>67459095</v>
      </c>
      <c r="N8" s="21">
        <v>21543736</v>
      </c>
      <c r="O8" s="21">
        <v>41440632</v>
      </c>
      <c r="P8" s="21">
        <v>33767640</v>
      </c>
      <c r="Q8" s="21">
        <v>26922005</v>
      </c>
      <c r="R8" s="23">
        <v>12</v>
      </c>
    </row>
    <row r="9" spans="1:18" ht="13.5" customHeight="1">
      <c r="A9" s="69" t="s">
        <v>86</v>
      </c>
      <c r="B9" s="73"/>
      <c r="C9" s="24">
        <v>53918526</v>
      </c>
      <c r="D9" s="20">
        <v>100</v>
      </c>
      <c r="E9" s="21">
        <v>3629110</v>
      </c>
      <c r="F9" s="21">
        <v>9598294</v>
      </c>
      <c r="G9" s="21">
        <v>39186041</v>
      </c>
      <c r="H9" s="21">
        <v>669417</v>
      </c>
      <c r="I9" s="21">
        <v>835664</v>
      </c>
      <c r="J9" s="21">
        <v>265622594</v>
      </c>
      <c r="K9" s="22">
        <v>100</v>
      </c>
      <c r="L9" s="21">
        <v>71066566</v>
      </c>
      <c r="M9" s="21">
        <v>69251035</v>
      </c>
      <c r="N9" s="21">
        <v>21858650</v>
      </c>
      <c r="O9" s="21">
        <v>42101374</v>
      </c>
      <c r="P9" s="21">
        <v>34023010</v>
      </c>
      <c r="Q9" s="21">
        <v>27321959</v>
      </c>
      <c r="R9" s="23">
        <v>13</v>
      </c>
    </row>
    <row r="10" spans="2:18" s="25" customFormat="1" ht="13.5" customHeight="1">
      <c r="B10" s="26"/>
      <c r="R10" s="27"/>
    </row>
    <row r="11" spans="1:18" ht="13.5" customHeight="1">
      <c r="A11" s="63" t="s">
        <v>87</v>
      </c>
      <c r="B11" s="64"/>
      <c r="C11" s="30">
        <f>SUM(C13:C70)</f>
        <v>54472491</v>
      </c>
      <c r="D11" s="51">
        <f>SUM(D13:D70)</f>
        <v>100</v>
      </c>
      <c r="E11" s="44">
        <f aca="true" t="shared" si="0" ref="E11:J11">SUM(E13:E70)</f>
        <v>3619387</v>
      </c>
      <c r="F11" s="44">
        <f t="shared" si="0"/>
        <v>9410257</v>
      </c>
      <c r="G11" s="44">
        <f t="shared" si="0"/>
        <v>39968661</v>
      </c>
      <c r="H11" s="44">
        <f t="shared" si="0"/>
        <v>667089</v>
      </c>
      <c r="I11" s="44">
        <f t="shared" si="0"/>
        <v>807097</v>
      </c>
      <c r="J11" s="32">
        <f t="shared" si="0"/>
        <v>264621024</v>
      </c>
      <c r="K11" s="51">
        <f>SUM(K13:K70)</f>
        <v>100.00000000000006</v>
      </c>
      <c r="L11" s="32">
        <f aca="true" t="shared" si="1" ref="L11:Q11">SUM(L13:L70)</f>
        <v>70537299</v>
      </c>
      <c r="M11" s="32">
        <f t="shared" si="1"/>
        <v>69732555</v>
      </c>
      <c r="N11" s="32">
        <f t="shared" si="1"/>
        <v>20650918</v>
      </c>
      <c r="O11" s="32">
        <f t="shared" si="1"/>
        <v>42187011</v>
      </c>
      <c r="P11" s="32">
        <f t="shared" si="1"/>
        <v>34201544</v>
      </c>
      <c r="Q11" s="32">
        <f t="shared" si="1"/>
        <v>27311697</v>
      </c>
      <c r="R11" s="34">
        <v>14</v>
      </c>
    </row>
    <row r="12" spans="1:18" ht="13.5">
      <c r="A12" s="28"/>
      <c r="B12" s="29"/>
      <c r="C12" s="30"/>
      <c r="D12" s="31"/>
      <c r="E12" s="32"/>
      <c r="F12" s="32"/>
      <c r="G12" s="32"/>
      <c r="H12" s="32"/>
      <c r="I12" s="32"/>
      <c r="J12" s="32"/>
      <c r="K12" s="33"/>
      <c r="L12" s="32"/>
      <c r="M12" s="32"/>
      <c r="N12" s="32"/>
      <c r="O12" s="32"/>
      <c r="P12" s="32"/>
      <c r="Q12" s="32"/>
      <c r="R12" s="34"/>
    </row>
    <row r="13" spans="1:18" ht="13.5">
      <c r="A13" s="37">
        <v>1</v>
      </c>
      <c r="B13" s="19" t="s">
        <v>24</v>
      </c>
      <c r="C13" s="24">
        <f>SUM(E13:I13)</f>
        <v>2424297</v>
      </c>
      <c r="D13" s="50">
        <f>+(C13/$C$11)*100</f>
        <v>4.450497775106338</v>
      </c>
      <c r="E13" s="52">
        <v>982568</v>
      </c>
      <c r="F13" s="52">
        <v>115620</v>
      </c>
      <c r="G13" s="52">
        <v>1119774</v>
      </c>
      <c r="H13" s="52">
        <v>205575</v>
      </c>
      <c r="I13" s="52">
        <v>760</v>
      </c>
      <c r="J13" s="35">
        <f>SUM(L13:Q13)</f>
        <v>25978683</v>
      </c>
      <c r="K13" s="50">
        <f>+(J13/$J$11)*100</f>
        <v>9.817316329332925</v>
      </c>
      <c r="L13" s="21">
        <v>3746449</v>
      </c>
      <c r="M13" s="21">
        <v>10591420</v>
      </c>
      <c r="N13" s="21">
        <v>487232</v>
      </c>
      <c r="O13" s="21">
        <v>2406286</v>
      </c>
      <c r="P13" s="21">
        <v>4790805</v>
      </c>
      <c r="Q13" s="21">
        <v>3956491</v>
      </c>
      <c r="R13" s="36">
        <v>1</v>
      </c>
    </row>
    <row r="14" spans="1:18" ht="13.5">
      <c r="A14" s="37">
        <v>2</v>
      </c>
      <c r="B14" s="19" t="s">
        <v>25</v>
      </c>
      <c r="C14" s="24">
        <f aca="true" t="shared" si="2" ref="C14:C70">SUM(E14:I14)</f>
        <v>11860123</v>
      </c>
      <c r="D14" s="50">
        <f aca="true" t="shared" si="3" ref="D14:D70">+(C14/$C$11)*100</f>
        <v>21.77268338986003</v>
      </c>
      <c r="E14" s="52">
        <v>931712</v>
      </c>
      <c r="F14" s="52">
        <v>943435</v>
      </c>
      <c r="G14" s="52">
        <v>9303162</v>
      </c>
      <c r="H14" s="52">
        <v>231484</v>
      </c>
      <c r="I14" s="52">
        <v>450330</v>
      </c>
      <c r="J14" s="35">
        <f aca="true" t="shared" si="4" ref="J14:J70">SUM(L14:Q14)</f>
        <v>149109523</v>
      </c>
      <c r="K14" s="50">
        <f aca="true" t="shared" si="5" ref="K14:K70">+(J14/$J$11)*100</f>
        <v>56.34832816609462</v>
      </c>
      <c r="L14" s="21">
        <v>35026973</v>
      </c>
      <c r="M14" s="21">
        <v>35358518</v>
      </c>
      <c r="N14" s="21">
        <v>16585150</v>
      </c>
      <c r="O14" s="21">
        <v>23184208</v>
      </c>
      <c r="P14" s="21">
        <v>21341057</v>
      </c>
      <c r="Q14" s="21">
        <v>17613617</v>
      </c>
      <c r="R14" s="36">
        <v>2</v>
      </c>
    </row>
    <row r="15" spans="1:18" ht="13.5">
      <c r="A15" s="37">
        <v>3</v>
      </c>
      <c r="B15" s="19" t="s">
        <v>26</v>
      </c>
      <c r="C15" s="24">
        <f t="shared" si="2"/>
        <v>590517</v>
      </c>
      <c r="D15" s="50">
        <f t="shared" si="3"/>
        <v>1.0840646152936169</v>
      </c>
      <c r="E15" s="52">
        <v>97000</v>
      </c>
      <c r="F15" s="52">
        <v>198258</v>
      </c>
      <c r="G15" s="52">
        <v>295259</v>
      </c>
      <c r="H15" s="52">
        <v>0</v>
      </c>
      <c r="I15" s="52">
        <v>0</v>
      </c>
      <c r="J15" s="35">
        <f t="shared" si="4"/>
        <v>1009876</v>
      </c>
      <c r="K15" s="50">
        <f t="shared" si="5"/>
        <v>0.38163105286751514</v>
      </c>
      <c r="L15" s="21">
        <v>609176</v>
      </c>
      <c r="M15" s="35">
        <v>151410</v>
      </c>
      <c r="N15" s="35">
        <v>17963</v>
      </c>
      <c r="O15" s="35">
        <v>153149</v>
      </c>
      <c r="P15" s="35">
        <v>32244</v>
      </c>
      <c r="Q15" s="21">
        <v>45934</v>
      </c>
      <c r="R15" s="36">
        <v>3</v>
      </c>
    </row>
    <row r="16" spans="1:18" ht="13.5">
      <c r="A16" s="37">
        <v>4</v>
      </c>
      <c r="B16" s="19" t="s">
        <v>27</v>
      </c>
      <c r="C16" s="24">
        <f t="shared" si="2"/>
        <v>2705966</v>
      </c>
      <c r="D16" s="50">
        <f t="shared" si="3"/>
        <v>4.9675826280828606</v>
      </c>
      <c r="E16" s="52">
        <v>254202</v>
      </c>
      <c r="F16" s="52">
        <v>1308722</v>
      </c>
      <c r="G16" s="52">
        <v>1143042</v>
      </c>
      <c r="H16" s="52">
        <v>0</v>
      </c>
      <c r="I16" s="52">
        <v>0</v>
      </c>
      <c r="J16" s="35">
        <f t="shared" si="4"/>
        <v>9805855</v>
      </c>
      <c r="K16" s="50">
        <f t="shared" si="5"/>
        <v>3.705622044603682</v>
      </c>
      <c r="L16" s="21">
        <v>2262448</v>
      </c>
      <c r="M16" s="35">
        <v>3617426</v>
      </c>
      <c r="N16" s="35">
        <v>400167</v>
      </c>
      <c r="O16" s="35">
        <v>2608795</v>
      </c>
      <c r="P16" s="35">
        <v>250065</v>
      </c>
      <c r="Q16" s="21">
        <v>666954</v>
      </c>
      <c r="R16" s="36">
        <v>4</v>
      </c>
    </row>
    <row r="17" spans="1:18" ht="13.5">
      <c r="A17" s="37">
        <v>5</v>
      </c>
      <c r="B17" s="19" t="s">
        <v>28</v>
      </c>
      <c r="C17" s="24">
        <f t="shared" si="2"/>
        <v>478500</v>
      </c>
      <c r="D17" s="50">
        <f t="shared" si="3"/>
        <v>0.8784250384290302</v>
      </c>
      <c r="E17" s="52">
        <v>128400</v>
      </c>
      <c r="F17" s="52">
        <v>35300</v>
      </c>
      <c r="G17" s="52">
        <v>233700</v>
      </c>
      <c r="H17" s="52">
        <v>61100</v>
      </c>
      <c r="I17" s="52">
        <v>20000</v>
      </c>
      <c r="J17" s="35">
        <f t="shared" si="4"/>
        <v>2175476</v>
      </c>
      <c r="K17" s="50">
        <f t="shared" si="5"/>
        <v>0.8221100376363142</v>
      </c>
      <c r="L17" s="21">
        <v>262100</v>
      </c>
      <c r="M17" s="35">
        <v>471914</v>
      </c>
      <c r="N17" s="35">
        <v>2736</v>
      </c>
      <c r="O17" s="35">
        <v>871784</v>
      </c>
      <c r="P17" s="35">
        <v>78630</v>
      </c>
      <c r="Q17" s="21">
        <v>488312</v>
      </c>
      <c r="R17" s="36">
        <v>5</v>
      </c>
    </row>
    <row r="18" spans="1:18" ht="13.5">
      <c r="A18" s="37">
        <v>6</v>
      </c>
      <c r="B18" s="19" t="s">
        <v>29</v>
      </c>
      <c r="C18" s="24">
        <f t="shared" si="2"/>
        <v>577427</v>
      </c>
      <c r="D18" s="50">
        <f t="shared" si="3"/>
        <v>1.0600341372308455</v>
      </c>
      <c r="E18" s="52">
        <v>59974</v>
      </c>
      <c r="F18" s="52">
        <v>81087</v>
      </c>
      <c r="G18" s="52">
        <v>380864</v>
      </c>
      <c r="H18" s="52">
        <v>52037</v>
      </c>
      <c r="I18" s="52">
        <v>3465</v>
      </c>
      <c r="J18" s="35">
        <f t="shared" si="4"/>
        <v>2280727</v>
      </c>
      <c r="K18" s="50">
        <f t="shared" si="5"/>
        <v>0.8618842771918229</v>
      </c>
      <c r="L18" s="21">
        <v>407480</v>
      </c>
      <c r="M18" s="35">
        <v>594324</v>
      </c>
      <c r="N18" s="35">
        <v>142802</v>
      </c>
      <c r="O18" s="35">
        <v>144357</v>
      </c>
      <c r="P18" s="35">
        <v>472080</v>
      </c>
      <c r="Q18" s="21">
        <v>519684</v>
      </c>
      <c r="R18" s="36">
        <v>6</v>
      </c>
    </row>
    <row r="19" spans="1:18" ht="13.5">
      <c r="A19" s="37">
        <v>7</v>
      </c>
      <c r="B19" s="19" t="s">
        <v>30</v>
      </c>
      <c r="C19" s="24">
        <f t="shared" si="2"/>
        <v>153681</v>
      </c>
      <c r="D19" s="50">
        <f t="shared" si="3"/>
        <v>0.2821258899285513</v>
      </c>
      <c r="E19" s="52">
        <v>3168</v>
      </c>
      <c r="F19" s="52">
        <v>3790</v>
      </c>
      <c r="G19" s="52">
        <v>145219</v>
      </c>
      <c r="H19" s="52">
        <v>1504</v>
      </c>
      <c r="I19" s="52">
        <v>0</v>
      </c>
      <c r="J19" s="35">
        <f t="shared" si="4"/>
        <v>187458</v>
      </c>
      <c r="K19" s="50">
        <f t="shared" si="5"/>
        <v>0.07084017632703288</v>
      </c>
      <c r="L19" s="21">
        <v>19641</v>
      </c>
      <c r="M19" s="35">
        <v>90821</v>
      </c>
      <c r="N19" s="35">
        <v>0</v>
      </c>
      <c r="O19" s="35">
        <v>68727</v>
      </c>
      <c r="P19" s="35">
        <v>2326</v>
      </c>
      <c r="Q19" s="21">
        <v>5943</v>
      </c>
      <c r="R19" s="36">
        <v>7</v>
      </c>
    </row>
    <row r="20" spans="1:18" ht="13.5">
      <c r="A20" s="37">
        <v>8</v>
      </c>
      <c r="B20" s="19" t="s">
        <v>31</v>
      </c>
      <c r="C20" s="24">
        <f t="shared" si="2"/>
        <v>1176063</v>
      </c>
      <c r="D20" s="50">
        <f t="shared" si="3"/>
        <v>2.1590035234481935</v>
      </c>
      <c r="E20" s="52">
        <v>61458</v>
      </c>
      <c r="F20" s="52">
        <v>278652</v>
      </c>
      <c r="G20" s="52">
        <v>835953</v>
      </c>
      <c r="H20" s="52">
        <v>0</v>
      </c>
      <c r="I20" s="52">
        <v>0</v>
      </c>
      <c r="J20" s="35">
        <f t="shared" si="4"/>
        <v>3253394</v>
      </c>
      <c r="K20" s="50">
        <f t="shared" si="5"/>
        <v>1.2294540890296004</v>
      </c>
      <c r="L20" s="21">
        <v>134589</v>
      </c>
      <c r="M20" s="35">
        <v>1795156</v>
      </c>
      <c r="N20" s="35">
        <v>46334</v>
      </c>
      <c r="O20" s="35">
        <v>1217476</v>
      </c>
      <c r="P20" s="35">
        <v>0</v>
      </c>
      <c r="Q20" s="21">
        <v>59839</v>
      </c>
      <c r="R20" s="36">
        <v>8</v>
      </c>
    </row>
    <row r="21" spans="1:18" ht="13.5">
      <c r="A21" s="37">
        <v>9</v>
      </c>
      <c r="B21" s="19" t="s">
        <v>32</v>
      </c>
      <c r="C21" s="24">
        <f t="shared" si="2"/>
        <v>827320</v>
      </c>
      <c r="D21" s="50">
        <f t="shared" si="3"/>
        <v>1.5187849588152669</v>
      </c>
      <c r="E21" s="52">
        <v>0</v>
      </c>
      <c r="F21" s="52">
        <v>300205</v>
      </c>
      <c r="G21" s="52">
        <v>497992</v>
      </c>
      <c r="H21" s="52">
        <v>0</v>
      </c>
      <c r="I21" s="52">
        <v>29123</v>
      </c>
      <c r="J21" s="35">
        <f t="shared" si="4"/>
        <v>1176495</v>
      </c>
      <c r="K21" s="50">
        <f t="shared" si="5"/>
        <v>0.44459619353600566</v>
      </c>
      <c r="L21" s="21">
        <v>81250</v>
      </c>
      <c r="M21" s="35">
        <v>503068</v>
      </c>
      <c r="N21" s="35">
        <v>122767</v>
      </c>
      <c r="O21" s="35">
        <v>274171</v>
      </c>
      <c r="P21" s="35">
        <v>0</v>
      </c>
      <c r="Q21" s="21">
        <v>195239</v>
      </c>
      <c r="R21" s="36">
        <v>9</v>
      </c>
    </row>
    <row r="22" spans="1:18" ht="13.5">
      <c r="A22" s="37">
        <v>10</v>
      </c>
      <c r="B22" s="19" t="s">
        <v>33</v>
      </c>
      <c r="C22" s="24">
        <f t="shared" si="2"/>
        <v>369006</v>
      </c>
      <c r="D22" s="50">
        <f t="shared" si="3"/>
        <v>0.6774171572216149</v>
      </c>
      <c r="E22" s="52">
        <v>57031</v>
      </c>
      <c r="F22" s="52">
        <v>128432</v>
      </c>
      <c r="G22" s="52">
        <v>152200</v>
      </c>
      <c r="H22" s="52">
        <v>11311</v>
      </c>
      <c r="I22" s="52">
        <v>20032</v>
      </c>
      <c r="J22" s="35">
        <f t="shared" si="4"/>
        <v>1472617</v>
      </c>
      <c r="K22" s="50">
        <f t="shared" si="5"/>
        <v>0.5565003784430975</v>
      </c>
      <c r="L22" s="21">
        <v>334064</v>
      </c>
      <c r="M22" s="35">
        <v>452522</v>
      </c>
      <c r="N22" s="35">
        <v>22424</v>
      </c>
      <c r="O22" s="35">
        <v>184504</v>
      </c>
      <c r="P22" s="35">
        <v>155987</v>
      </c>
      <c r="Q22" s="21">
        <v>323116</v>
      </c>
      <c r="R22" s="36">
        <v>10</v>
      </c>
    </row>
    <row r="23" spans="1:18" ht="13.5">
      <c r="A23" s="37">
        <v>11</v>
      </c>
      <c r="B23" s="19" t="s">
        <v>34</v>
      </c>
      <c r="C23" s="24">
        <f t="shared" si="2"/>
        <v>2093092</v>
      </c>
      <c r="D23" s="50">
        <f t="shared" si="3"/>
        <v>3.842475278026114</v>
      </c>
      <c r="E23" s="52">
        <v>126846</v>
      </c>
      <c r="F23" s="52">
        <v>704451</v>
      </c>
      <c r="G23" s="52">
        <v>1261795</v>
      </c>
      <c r="H23" s="52">
        <v>0</v>
      </c>
      <c r="I23" s="52">
        <v>0</v>
      </c>
      <c r="J23" s="35">
        <f t="shared" si="4"/>
        <v>3863657</v>
      </c>
      <c r="K23" s="50">
        <f t="shared" si="5"/>
        <v>1.4600718195391762</v>
      </c>
      <c r="L23" s="21">
        <v>586731</v>
      </c>
      <c r="M23" s="35">
        <v>1508557</v>
      </c>
      <c r="N23" s="35">
        <v>209688</v>
      </c>
      <c r="O23" s="35">
        <v>651637</v>
      </c>
      <c r="P23" s="35">
        <v>285005</v>
      </c>
      <c r="Q23" s="21">
        <v>622039</v>
      </c>
      <c r="R23" s="36">
        <v>11</v>
      </c>
    </row>
    <row r="24" spans="1:18" ht="13.5">
      <c r="A24" s="37">
        <v>12</v>
      </c>
      <c r="B24" s="41" t="s">
        <v>35</v>
      </c>
      <c r="C24" s="24">
        <f t="shared" si="2"/>
        <v>53391</v>
      </c>
      <c r="D24" s="50">
        <f t="shared" si="3"/>
        <v>0.09801461071424107</v>
      </c>
      <c r="E24" s="52">
        <v>0</v>
      </c>
      <c r="F24" s="52">
        <v>4237</v>
      </c>
      <c r="G24" s="52">
        <v>49024</v>
      </c>
      <c r="H24" s="52">
        <v>0</v>
      </c>
      <c r="I24" s="52">
        <v>130</v>
      </c>
      <c r="J24" s="35">
        <f t="shared" si="4"/>
        <v>47276</v>
      </c>
      <c r="K24" s="50">
        <f t="shared" si="5"/>
        <v>0.017865549488615084</v>
      </c>
      <c r="L24" s="21">
        <v>5350</v>
      </c>
      <c r="M24" s="35">
        <v>16136</v>
      </c>
      <c r="N24" s="35">
        <v>0</v>
      </c>
      <c r="O24" s="35">
        <v>5520</v>
      </c>
      <c r="P24" s="35">
        <v>570</v>
      </c>
      <c r="Q24" s="21">
        <v>19700</v>
      </c>
      <c r="R24" s="36">
        <v>12</v>
      </c>
    </row>
    <row r="25" spans="1:18" ht="13.5">
      <c r="A25" s="37">
        <v>13</v>
      </c>
      <c r="B25" s="41" t="s">
        <v>36</v>
      </c>
      <c r="C25" s="24">
        <f t="shared" si="2"/>
        <v>195106</v>
      </c>
      <c r="D25" s="50">
        <f t="shared" si="3"/>
        <v>0.35817344942055246</v>
      </c>
      <c r="E25" s="52">
        <v>10048</v>
      </c>
      <c r="F25" s="52">
        <v>31802</v>
      </c>
      <c r="G25" s="52">
        <v>152183</v>
      </c>
      <c r="H25" s="52">
        <v>878</v>
      </c>
      <c r="I25" s="52">
        <v>195</v>
      </c>
      <c r="J25" s="35">
        <f t="shared" si="4"/>
        <v>223021</v>
      </c>
      <c r="K25" s="50">
        <f t="shared" si="5"/>
        <v>0.0842793957293431</v>
      </c>
      <c r="L25" s="21">
        <v>77732</v>
      </c>
      <c r="M25" s="35">
        <v>63624</v>
      </c>
      <c r="N25" s="35">
        <v>12400</v>
      </c>
      <c r="O25" s="35">
        <v>32353</v>
      </c>
      <c r="P25" s="35">
        <v>36912</v>
      </c>
      <c r="Q25" s="21">
        <v>0</v>
      </c>
      <c r="R25" s="36">
        <v>13</v>
      </c>
    </row>
    <row r="26" spans="1:18" ht="13.5">
      <c r="A26" s="37">
        <v>14</v>
      </c>
      <c r="B26" s="41" t="s">
        <v>37</v>
      </c>
      <c r="C26" s="24">
        <f t="shared" si="2"/>
        <v>84030</v>
      </c>
      <c r="D26" s="50">
        <f t="shared" si="3"/>
        <v>0.15426135000875946</v>
      </c>
      <c r="E26" s="52">
        <v>0</v>
      </c>
      <c r="F26" s="52">
        <v>1620</v>
      </c>
      <c r="G26" s="52">
        <v>81030</v>
      </c>
      <c r="H26" s="52">
        <v>0</v>
      </c>
      <c r="I26" s="52">
        <v>1380</v>
      </c>
      <c r="J26" s="35">
        <f t="shared" si="4"/>
        <v>82478</v>
      </c>
      <c r="K26" s="50">
        <f t="shared" si="5"/>
        <v>0.031168347379685147</v>
      </c>
      <c r="L26" s="21">
        <v>51178</v>
      </c>
      <c r="M26" s="35">
        <v>22122</v>
      </c>
      <c r="N26" s="35">
        <v>0</v>
      </c>
      <c r="O26" s="35">
        <v>300</v>
      </c>
      <c r="P26" s="35">
        <v>8878</v>
      </c>
      <c r="Q26" s="21">
        <v>0</v>
      </c>
      <c r="R26" s="36">
        <v>14</v>
      </c>
    </row>
    <row r="27" spans="1:18" ht="13.5">
      <c r="A27" s="37">
        <v>15</v>
      </c>
      <c r="B27" s="41" t="s">
        <v>38</v>
      </c>
      <c r="C27" s="24">
        <f t="shared" si="2"/>
        <v>116703</v>
      </c>
      <c r="D27" s="50">
        <f t="shared" si="3"/>
        <v>0.21424208413747775</v>
      </c>
      <c r="E27" s="52">
        <v>0</v>
      </c>
      <c r="F27" s="52">
        <v>20261</v>
      </c>
      <c r="G27" s="52">
        <v>90945</v>
      </c>
      <c r="H27" s="52">
        <v>5497</v>
      </c>
      <c r="I27" s="52">
        <v>0</v>
      </c>
      <c r="J27" s="35">
        <f t="shared" si="4"/>
        <v>142091</v>
      </c>
      <c r="K27" s="50">
        <f t="shared" si="5"/>
        <v>0.053696035882621326</v>
      </c>
      <c r="L27" s="21">
        <v>50560</v>
      </c>
      <c r="M27" s="21">
        <v>55949</v>
      </c>
      <c r="N27" s="21">
        <v>1867</v>
      </c>
      <c r="O27" s="21">
        <v>9960</v>
      </c>
      <c r="P27" s="21">
        <v>3000</v>
      </c>
      <c r="Q27" s="21">
        <v>20755</v>
      </c>
      <c r="R27" s="36">
        <v>15</v>
      </c>
    </row>
    <row r="28" spans="1:18" ht="13.5">
      <c r="A28" s="37">
        <v>16</v>
      </c>
      <c r="B28" s="41" t="s">
        <v>39</v>
      </c>
      <c r="C28" s="24">
        <f t="shared" si="2"/>
        <v>50609</v>
      </c>
      <c r="D28" s="50">
        <f t="shared" si="3"/>
        <v>0.09290744570502568</v>
      </c>
      <c r="E28" s="52">
        <v>0</v>
      </c>
      <c r="F28" s="52">
        <v>0</v>
      </c>
      <c r="G28" s="52">
        <v>0</v>
      </c>
      <c r="H28" s="52">
        <v>50609</v>
      </c>
      <c r="I28" s="52">
        <v>0</v>
      </c>
      <c r="J28" s="35">
        <f t="shared" si="4"/>
        <v>251984</v>
      </c>
      <c r="K28" s="50">
        <f t="shared" si="5"/>
        <v>0.09522448223917386</v>
      </c>
      <c r="L28" s="21">
        <v>121456</v>
      </c>
      <c r="M28" s="21">
        <v>46561</v>
      </c>
      <c r="N28" s="21">
        <v>0</v>
      </c>
      <c r="O28" s="21">
        <v>32896</v>
      </c>
      <c r="P28" s="21">
        <v>462</v>
      </c>
      <c r="Q28" s="21">
        <v>50609</v>
      </c>
      <c r="R28" s="36">
        <v>16</v>
      </c>
    </row>
    <row r="29" spans="1:18" ht="13.5">
      <c r="A29" s="38">
        <v>17</v>
      </c>
      <c r="B29" s="41" t="s">
        <v>40</v>
      </c>
      <c r="C29" s="24">
        <f t="shared" si="2"/>
        <v>322884</v>
      </c>
      <c r="D29" s="50">
        <f t="shared" si="3"/>
        <v>0.5927468967776781</v>
      </c>
      <c r="E29" s="52">
        <v>0</v>
      </c>
      <c r="F29" s="52">
        <v>79422</v>
      </c>
      <c r="G29" s="52">
        <v>210644</v>
      </c>
      <c r="H29" s="52">
        <v>45</v>
      </c>
      <c r="I29" s="52">
        <v>32773</v>
      </c>
      <c r="J29" s="35">
        <f t="shared" si="4"/>
        <v>1139858</v>
      </c>
      <c r="K29" s="50">
        <f t="shared" si="5"/>
        <v>0.4307511106902829</v>
      </c>
      <c r="L29" s="24">
        <v>331092</v>
      </c>
      <c r="M29" s="24">
        <v>379985</v>
      </c>
      <c r="N29" s="24">
        <v>41593</v>
      </c>
      <c r="O29" s="24">
        <v>243363</v>
      </c>
      <c r="P29" s="24">
        <v>9656</v>
      </c>
      <c r="Q29" s="24">
        <v>134169</v>
      </c>
      <c r="R29" s="36">
        <v>17</v>
      </c>
    </row>
    <row r="30" spans="1:18" ht="13.5">
      <c r="A30" s="39">
        <v>18</v>
      </c>
      <c r="B30" s="41" t="s">
        <v>41</v>
      </c>
      <c r="C30" s="24">
        <f t="shared" si="2"/>
        <v>87209</v>
      </c>
      <c r="D30" s="50">
        <f t="shared" si="3"/>
        <v>0.16009732325257534</v>
      </c>
      <c r="E30" s="52">
        <v>0</v>
      </c>
      <c r="F30" s="52">
        <v>9893</v>
      </c>
      <c r="G30" s="52">
        <v>74439</v>
      </c>
      <c r="H30" s="52">
        <v>0</v>
      </c>
      <c r="I30" s="52">
        <v>2877</v>
      </c>
      <c r="J30" s="35">
        <f t="shared" si="4"/>
        <v>64128</v>
      </c>
      <c r="K30" s="50">
        <f t="shared" si="5"/>
        <v>0.024233902140746007</v>
      </c>
      <c r="L30" s="42">
        <v>14186</v>
      </c>
      <c r="M30" s="42">
        <v>26101</v>
      </c>
      <c r="N30" s="42">
        <v>3203</v>
      </c>
      <c r="O30" s="42">
        <v>15431</v>
      </c>
      <c r="P30" s="42">
        <v>1030</v>
      </c>
      <c r="Q30" s="42">
        <v>4177</v>
      </c>
      <c r="R30" s="13">
        <v>18</v>
      </c>
    </row>
    <row r="31" spans="1:18" ht="13.5">
      <c r="A31" s="39">
        <v>19</v>
      </c>
      <c r="B31" s="41" t="s">
        <v>42</v>
      </c>
      <c r="C31" s="24">
        <f t="shared" si="2"/>
        <v>312022</v>
      </c>
      <c r="D31" s="50">
        <f t="shared" si="3"/>
        <v>0.5728065566158889</v>
      </c>
      <c r="E31" s="52">
        <v>0</v>
      </c>
      <c r="F31" s="52">
        <v>84753</v>
      </c>
      <c r="G31" s="52">
        <v>222897</v>
      </c>
      <c r="H31" s="52">
        <v>0</v>
      </c>
      <c r="I31" s="52">
        <v>4372</v>
      </c>
      <c r="J31" s="35">
        <f t="shared" si="4"/>
        <v>173143</v>
      </c>
      <c r="K31" s="50">
        <f t="shared" si="5"/>
        <v>0.06543055324281415</v>
      </c>
      <c r="L31" s="42">
        <v>29935</v>
      </c>
      <c r="M31" s="42">
        <v>60814</v>
      </c>
      <c r="N31" s="42">
        <v>27487</v>
      </c>
      <c r="O31" s="42">
        <v>54907</v>
      </c>
      <c r="P31" s="42">
        <v>0</v>
      </c>
      <c r="Q31" s="42">
        <v>0</v>
      </c>
      <c r="R31" s="13">
        <v>19</v>
      </c>
    </row>
    <row r="32" spans="1:18" ht="13.5">
      <c r="A32" s="39">
        <v>20</v>
      </c>
      <c r="B32" s="41" t="s">
        <v>43</v>
      </c>
      <c r="C32" s="24">
        <f t="shared" si="2"/>
        <v>875635</v>
      </c>
      <c r="D32" s="50">
        <f t="shared" si="3"/>
        <v>1.6074811045450448</v>
      </c>
      <c r="E32" s="52">
        <v>102132</v>
      </c>
      <c r="F32" s="52">
        <v>82065</v>
      </c>
      <c r="G32" s="52">
        <v>629444</v>
      </c>
      <c r="H32" s="52">
        <v>8825</v>
      </c>
      <c r="I32" s="52">
        <v>53169</v>
      </c>
      <c r="J32" s="35">
        <f t="shared" si="4"/>
        <v>5326706</v>
      </c>
      <c r="K32" s="50">
        <f t="shared" si="5"/>
        <v>2.012956461086025</v>
      </c>
      <c r="L32" s="42">
        <v>881561</v>
      </c>
      <c r="M32" s="42">
        <v>1915585</v>
      </c>
      <c r="N32" s="42">
        <v>21128</v>
      </c>
      <c r="O32" s="42">
        <v>1049573</v>
      </c>
      <c r="P32" s="42">
        <v>1223859</v>
      </c>
      <c r="Q32" s="42">
        <v>235000</v>
      </c>
      <c r="R32" s="13">
        <v>20</v>
      </c>
    </row>
    <row r="33" spans="1:18" ht="13.5">
      <c r="A33" s="39">
        <v>21</v>
      </c>
      <c r="B33" s="41" t="s">
        <v>44</v>
      </c>
      <c r="C33" s="24">
        <f t="shared" si="2"/>
        <v>505770</v>
      </c>
      <c r="D33" s="50">
        <f t="shared" si="3"/>
        <v>0.9284870045689668</v>
      </c>
      <c r="E33" s="52">
        <v>2200</v>
      </c>
      <c r="F33" s="52">
        <v>19669</v>
      </c>
      <c r="G33" s="52">
        <v>483901</v>
      </c>
      <c r="H33" s="52">
        <v>0</v>
      </c>
      <c r="I33" s="52">
        <v>0</v>
      </c>
      <c r="J33" s="35">
        <f t="shared" si="4"/>
        <v>1220148</v>
      </c>
      <c r="K33" s="50">
        <f t="shared" si="5"/>
        <v>0.46109261522621875</v>
      </c>
      <c r="L33" s="42">
        <v>70928</v>
      </c>
      <c r="M33" s="42">
        <v>325958</v>
      </c>
      <c r="N33" s="42">
        <v>32194</v>
      </c>
      <c r="O33" s="42">
        <v>178774</v>
      </c>
      <c r="P33" s="42">
        <v>569794</v>
      </c>
      <c r="Q33" s="42">
        <v>42500</v>
      </c>
      <c r="R33" s="13">
        <v>21</v>
      </c>
    </row>
    <row r="34" spans="1:18" ht="13.5">
      <c r="A34" s="39">
        <v>22</v>
      </c>
      <c r="B34" s="41" t="s">
        <v>45</v>
      </c>
      <c r="C34" s="24">
        <f t="shared" si="2"/>
        <v>350649</v>
      </c>
      <c r="D34" s="50">
        <f t="shared" si="3"/>
        <v>0.6437175784746102</v>
      </c>
      <c r="E34" s="52">
        <v>0</v>
      </c>
      <c r="F34" s="52">
        <v>73876</v>
      </c>
      <c r="G34" s="52">
        <v>273723</v>
      </c>
      <c r="H34" s="52">
        <v>0</v>
      </c>
      <c r="I34" s="52">
        <v>3050</v>
      </c>
      <c r="J34" s="35">
        <f t="shared" si="4"/>
        <v>656618</v>
      </c>
      <c r="K34" s="50">
        <f t="shared" si="5"/>
        <v>0.24813523509001312</v>
      </c>
      <c r="L34" s="43">
        <v>22028</v>
      </c>
      <c r="M34" s="43">
        <v>212424</v>
      </c>
      <c r="N34" s="43">
        <v>34459</v>
      </c>
      <c r="O34" s="43">
        <v>134806</v>
      </c>
      <c r="P34" s="43">
        <v>252901</v>
      </c>
      <c r="Q34" s="43">
        <v>0</v>
      </c>
      <c r="R34" s="45">
        <v>22</v>
      </c>
    </row>
    <row r="35" spans="1:18" ht="13.5">
      <c r="A35" s="39">
        <v>23</v>
      </c>
      <c r="B35" s="41" t="s">
        <v>46</v>
      </c>
      <c r="C35" s="24">
        <f t="shared" si="2"/>
        <v>335399</v>
      </c>
      <c r="D35" s="50">
        <f t="shared" si="3"/>
        <v>0.6157217961631313</v>
      </c>
      <c r="E35" s="52">
        <v>2000</v>
      </c>
      <c r="F35" s="52">
        <v>1000</v>
      </c>
      <c r="G35" s="52">
        <v>332399</v>
      </c>
      <c r="H35" s="52">
        <v>0</v>
      </c>
      <c r="I35" s="52">
        <v>0</v>
      </c>
      <c r="J35" s="35">
        <f t="shared" si="4"/>
        <v>1381328</v>
      </c>
      <c r="K35" s="50">
        <f t="shared" si="5"/>
        <v>0.5220023636519523</v>
      </c>
      <c r="L35" s="43">
        <v>13714</v>
      </c>
      <c r="M35" s="43">
        <v>381636</v>
      </c>
      <c r="N35" s="43">
        <v>0</v>
      </c>
      <c r="O35" s="43">
        <v>3543</v>
      </c>
      <c r="P35" s="43">
        <v>975435</v>
      </c>
      <c r="Q35" s="43">
        <v>7000</v>
      </c>
      <c r="R35" s="45">
        <v>23</v>
      </c>
    </row>
    <row r="36" spans="1:18" ht="13.5">
      <c r="A36" s="39">
        <v>24</v>
      </c>
      <c r="B36" s="41" t="s">
        <v>47</v>
      </c>
      <c r="C36" s="24">
        <f t="shared" si="2"/>
        <v>379160</v>
      </c>
      <c r="D36" s="50">
        <f t="shared" si="3"/>
        <v>0.6960577587685498</v>
      </c>
      <c r="E36" s="52">
        <v>1410</v>
      </c>
      <c r="F36" s="52">
        <v>30330</v>
      </c>
      <c r="G36" s="52">
        <v>347420</v>
      </c>
      <c r="H36" s="52">
        <v>0</v>
      </c>
      <c r="I36" s="52">
        <v>0</v>
      </c>
      <c r="J36" s="35">
        <f t="shared" si="4"/>
        <v>467226</v>
      </c>
      <c r="K36" s="50">
        <f t="shared" si="5"/>
        <v>0.1765642022456991</v>
      </c>
      <c r="L36" s="43">
        <v>27049</v>
      </c>
      <c r="M36" s="43">
        <v>150126</v>
      </c>
      <c r="N36" s="43">
        <v>9290</v>
      </c>
      <c r="O36" s="43">
        <v>152465</v>
      </c>
      <c r="P36" s="43">
        <v>3315</v>
      </c>
      <c r="Q36" s="43">
        <v>124981</v>
      </c>
      <c r="R36" s="45">
        <v>24</v>
      </c>
    </row>
    <row r="37" spans="1:18" ht="13.5">
      <c r="A37" s="39">
        <v>25</v>
      </c>
      <c r="B37" s="19" t="s">
        <v>48</v>
      </c>
      <c r="C37" s="24">
        <f t="shared" si="2"/>
        <v>3952255</v>
      </c>
      <c r="D37" s="50">
        <f t="shared" si="3"/>
        <v>7.255506270128165</v>
      </c>
      <c r="E37" s="52">
        <v>565484</v>
      </c>
      <c r="F37" s="52">
        <v>460093</v>
      </c>
      <c r="G37" s="52">
        <v>2905800</v>
      </c>
      <c r="H37" s="52">
        <v>0</v>
      </c>
      <c r="I37" s="52">
        <v>20878</v>
      </c>
      <c r="J37" s="35">
        <f t="shared" si="4"/>
        <v>16370783</v>
      </c>
      <c r="K37" s="50">
        <f t="shared" si="5"/>
        <v>6.186501266052088</v>
      </c>
      <c r="L37" s="43">
        <v>11489568</v>
      </c>
      <c r="M37" s="43">
        <v>1130421</v>
      </c>
      <c r="N37" s="43">
        <v>542731</v>
      </c>
      <c r="O37" s="43">
        <v>1281079</v>
      </c>
      <c r="P37" s="43">
        <v>768983</v>
      </c>
      <c r="Q37" s="43">
        <v>1158001</v>
      </c>
      <c r="R37" s="45">
        <v>25</v>
      </c>
    </row>
    <row r="38" spans="1:18" ht="13.5">
      <c r="A38" s="39">
        <v>26</v>
      </c>
      <c r="B38" s="41" t="s">
        <v>49</v>
      </c>
      <c r="C38" s="24">
        <f t="shared" si="2"/>
        <v>284115</v>
      </c>
      <c r="D38" s="50">
        <f t="shared" si="3"/>
        <v>0.5215751928803843</v>
      </c>
      <c r="E38" s="52">
        <v>2309</v>
      </c>
      <c r="F38" s="52">
        <v>5000</v>
      </c>
      <c r="G38" s="52">
        <v>238703</v>
      </c>
      <c r="H38" s="52">
        <v>36394</v>
      </c>
      <c r="I38" s="52">
        <v>1709</v>
      </c>
      <c r="J38" s="35">
        <f t="shared" si="4"/>
        <v>267784</v>
      </c>
      <c r="K38" s="50">
        <f t="shared" si="5"/>
        <v>0.10119528522420049</v>
      </c>
      <c r="L38" s="43">
        <v>3400</v>
      </c>
      <c r="M38" s="43">
        <v>246954</v>
      </c>
      <c r="N38" s="43">
        <v>5220</v>
      </c>
      <c r="O38" s="43">
        <v>6610</v>
      </c>
      <c r="P38" s="43">
        <v>0</v>
      </c>
      <c r="Q38" s="43">
        <v>5600</v>
      </c>
      <c r="R38" s="45">
        <v>26</v>
      </c>
    </row>
    <row r="39" spans="1:18" ht="13.5">
      <c r="A39" s="39">
        <v>27</v>
      </c>
      <c r="B39" s="41" t="s">
        <v>50</v>
      </c>
      <c r="C39" s="24">
        <f t="shared" si="2"/>
        <v>177808</v>
      </c>
      <c r="D39" s="50">
        <f t="shared" si="3"/>
        <v>0.32641797122881716</v>
      </c>
      <c r="E39" s="53">
        <v>4465</v>
      </c>
      <c r="F39" s="53">
        <v>3250</v>
      </c>
      <c r="G39" s="53">
        <v>168531</v>
      </c>
      <c r="H39" s="53">
        <v>0</v>
      </c>
      <c r="I39" s="53">
        <v>1562</v>
      </c>
      <c r="J39" s="35">
        <f t="shared" si="4"/>
        <v>68000</v>
      </c>
      <c r="K39" s="50">
        <f t="shared" si="5"/>
        <v>0.02569712677100063</v>
      </c>
      <c r="L39" s="43">
        <v>7000</v>
      </c>
      <c r="M39" s="43">
        <v>45000</v>
      </c>
      <c r="N39" s="43">
        <v>500</v>
      </c>
      <c r="O39" s="43">
        <v>14100</v>
      </c>
      <c r="P39" s="43">
        <v>0</v>
      </c>
      <c r="Q39" s="43">
        <v>1400</v>
      </c>
      <c r="R39" s="45">
        <v>27</v>
      </c>
    </row>
    <row r="40" spans="1:18" ht="13.5">
      <c r="A40" s="39">
        <v>28</v>
      </c>
      <c r="B40" s="41" t="s">
        <v>51</v>
      </c>
      <c r="C40" s="24">
        <f t="shared" si="2"/>
        <v>1012447</v>
      </c>
      <c r="D40" s="50">
        <f t="shared" si="3"/>
        <v>1.85863906976459</v>
      </c>
      <c r="E40" s="52">
        <v>3000</v>
      </c>
      <c r="F40" s="52">
        <v>182600</v>
      </c>
      <c r="G40" s="52">
        <v>823927</v>
      </c>
      <c r="H40" s="52">
        <v>800</v>
      </c>
      <c r="I40" s="52">
        <v>2120</v>
      </c>
      <c r="J40" s="35">
        <f t="shared" si="4"/>
        <v>493890</v>
      </c>
      <c r="K40" s="50">
        <f t="shared" si="5"/>
        <v>0.1866404991313162</v>
      </c>
      <c r="L40" s="43">
        <v>20839</v>
      </c>
      <c r="M40" s="43">
        <v>151867</v>
      </c>
      <c r="N40" s="43">
        <v>25574</v>
      </c>
      <c r="O40" s="43">
        <v>202489</v>
      </c>
      <c r="P40" s="43">
        <v>18200</v>
      </c>
      <c r="Q40" s="43">
        <v>74921</v>
      </c>
      <c r="R40" s="45">
        <v>28</v>
      </c>
    </row>
    <row r="41" spans="1:18" ht="13.5">
      <c r="A41" s="39">
        <v>29</v>
      </c>
      <c r="B41" s="41" t="s">
        <v>52</v>
      </c>
      <c r="C41" s="24">
        <f t="shared" si="2"/>
        <v>87822</v>
      </c>
      <c r="D41" s="50">
        <f t="shared" si="3"/>
        <v>0.1612226619120466</v>
      </c>
      <c r="E41" s="52">
        <v>0</v>
      </c>
      <c r="F41" s="52">
        <v>10478</v>
      </c>
      <c r="G41" s="52">
        <v>77179</v>
      </c>
      <c r="H41" s="52">
        <v>0</v>
      </c>
      <c r="I41" s="52">
        <v>165</v>
      </c>
      <c r="J41" s="35">
        <f t="shared" si="4"/>
        <v>93959</v>
      </c>
      <c r="K41" s="50">
        <f t="shared" si="5"/>
        <v>0.03550700491583012</v>
      </c>
      <c r="L41" s="43">
        <v>4231</v>
      </c>
      <c r="M41" s="43">
        <v>31239</v>
      </c>
      <c r="N41" s="43">
        <v>4147</v>
      </c>
      <c r="O41" s="43">
        <v>20022</v>
      </c>
      <c r="P41" s="43">
        <v>30720</v>
      </c>
      <c r="Q41" s="43">
        <v>3600</v>
      </c>
      <c r="R41" s="45">
        <v>29</v>
      </c>
    </row>
    <row r="42" spans="1:18" ht="13.5">
      <c r="A42" s="39">
        <v>30</v>
      </c>
      <c r="B42" s="41" t="s">
        <v>53</v>
      </c>
      <c r="C42" s="24">
        <f t="shared" si="2"/>
        <v>592608</v>
      </c>
      <c r="D42" s="50">
        <f t="shared" si="3"/>
        <v>1.0879032501010464</v>
      </c>
      <c r="E42" s="52">
        <v>0</v>
      </c>
      <c r="F42" s="52">
        <v>88891</v>
      </c>
      <c r="G42" s="52">
        <v>503717</v>
      </c>
      <c r="H42" s="52">
        <v>0</v>
      </c>
      <c r="I42" s="52">
        <v>0</v>
      </c>
      <c r="J42" s="35">
        <f t="shared" si="4"/>
        <v>228624</v>
      </c>
      <c r="K42" s="50">
        <f t="shared" si="5"/>
        <v>0.08639676339548895</v>
      </c>
      <c r="L42" s="43">
        <v>24639</v>
      </c>
      <c r="M42" s="43">
        <v>114620</v>
      </c>
      <c r="N42" s="43">
        <v>0</v>
      </c>
      <c r="O42" s="43">
        <v>83062</v>
      </c>
      <c r="P42" s="43">
        <v>6303</v>
      </c>
      <c r="Q42" s="43">
        <v>0</v>
      </c>
      <c r="R42" s="45">
        <v>30</v>
      </c>
    </row>
    <row r="43" spans="1:18" ht="13.5">
      <c r="A43" s="39">
        <v>31</v>
      </c>
      <c r="B43" s="41" t="s">
        <v>54</v>
      </c>
      <c r="C43" s="24">
        <f t="shared" si="2"/>
        <v>105421</v>
      </c>
      <c r="D43" s="50">
        <f t="shared" si="3"/>
        <v>0.19353071259399537</v>
      </c>
      <c r="E43" s="52">
        <v>300</v>
      </c>
      <c r="F43" s="52">
        <v>2264</v>
      </c>
      <c r="G43" s="52">
        <v>102792</v>
      </c>
      <c r="H43" s="52">
        <v>0</v>
      </c>
      <c r="I43" s="52">
        <v>65</v>
      </c>
      <c r="J43" s="35">
        <f t="shared" si="4"/>
        <v>139459</v>
      </c>
      <c r="K43" s="50">
        <f t="shared" si="5"/>
        <v>0.05270140591701436</v>
      </c>
      <c r="L43" s="43">
        <v>3360</v>
      </c>
      <c r="M43" s="43">
        <v>43326</v>
      </c>
      <c r="N43" s="43">
        <v>2895</v>
      </c>
      <c r="O43" s="43">
        <v>4568</v>
      </c>
      <c r="P43" s="43">
        <v>84948</v>
      </c>
      <c r="Q43" s="43">
        <v>362</v>
      </c>
      <c r="R43" s="45">
        <v>31</v>
      </c>
    </row>
    <row r="44" spans="1:18" ht="13.5">
      <c r="A44" s="39">
        <v>32</v>
      </c>
      <c r="B44" s="41" t="s">
        <v>55</v>
      </c>
      <c r="C44" s="24">
        <f t="shared" si="2"/>
        <v>142656</v>
      </c>
      <c r="D44" s="50">
        <f t="shared" si="3"/>
        <v>0.26188631615910496</v>
      </c>
      <c r="E44" s="54">
        <v>0</v>
      </c>
      <c r="F44" s="52">
        <v>4043</v>
      </c>
      <c r="G44" s="52">
        <v>137583</v>
      </c>
      <c r="H44" s="52">
        <v>1030</v>
      </c>
      <c r="I44" s="52">
        <v>0</v>
      </c>
      <c r="J44" s="35">
        <f t="shared" si="4"/>
        <v>308635</v>
      </c>
      <c r="K44" s="50">
        <f t="shared" si="5"/>
        <v>0.11663283413187911</v>
      </c>
      <c r="L44" s="43">
        <v>61731</v>
      </c>
      <c r="M44" s="43">
        <v>49272</v>
      </c>
      <c r="N44" s="43">
        <v>5549</v>
      </c>
      <c r="O44" s="43">
        <v>63248</v>
      </c>
      <c r="P44" s="43">
        <v>0</v>
      </c>
      <c r="Q44" s="43">
        <v>128835</v>
      </c>
      <c r="R44" s="45">
        <v>32</v>
      </c>
    </row>
    <row r="45" spans="1:18" ht="13.5">
      <c r="A45" s="39">
        <v>33</v>
      </c>
      <c r="B45" s="41" t="s">
        <v>56</v>
      </c>
      <c r="C45" s="24">
        <f t="shared" si="2"/>
        <v>99956</v>
      </c>
      <c r="D45" s="50">
        <f t="shared" si="3"/>
        <v>0.18349812568696372</v>
      </c>
      <c r="E45" s="54">
        <v>0</v>
      </c>
      <c r="F45" s="52">
        <v>3072</v>
      </c>
      <c r="G45" s="52">
        <v>96884</v>
      </c>
      <c r="H45" s="52">
        <v>0</v>
      </c>
      <c r="I45" s="52">
        <v>0</v>
      </c>
      <c r="J45" s="35">
        <f t="shared" si="4"/>
        <v>68691</v>
      </c>
      <c r="K45" s="50">
        <f t="shared" si="5"/>
        <v>0.025958254926864766</v>
      </c>
      <c r="L45" s="43">
        <v>9826</v>
      </c>
      <c r="M45" s="43">
        <v>15079</v>
      </c>
      <c r="N45" s="43">
        <v>0</v>
      </c>
      <c r="O45" s="43">
        <v>16732</v>
      </c>
      <c r="P45" s="43">
        <v>22311</v>
      </c>
      <c r="Q45" s="43">
        <v>4743</v>
      </c>
      <c r="R45" s="45">
        <v>33</v>
      </c>
    </row>
    <row r="46" spans="1:18" ht="13.5">
      <c r="A46" s="39">
        <v>34</v>
      </c>
      <c r="B46" s="41" t="s">
        <v>57</v>
      </c>
      <c r="C46" s="24">
        <f t="shared" si="2"/>
        <v>308882</v>
      </c>
      <c r="D46" s="50">
        <f t="shared" si="3"/>
        <v>0.5670421791432303</v>
      </c>
      <c r="E46" s="54">
        <v>0</v>
      </c>
      <c r="F46" s="52">
        <v>37066</v>
      </c>
      <c r="G46" s="52">
        <v>271816</v>
      </c>
      <c r="H46" s="52">
        <v>0</v>
      </c>
      <c r="I46" s="52">
        <v>0</v>
      </c>
      <c r="J46" s="35">
        <f t="shared" si="4"/>
        <v>582334</v>
      </c>
      <c r="K46" s="50">
        <f t="shared" si="5"/>
        <v>0.22006339148623352</v>
      </c>
      <c r="L46" s="43">
        <v>175094</v>
      </c>
      <c r="M46" s="43">
        <v>112202</v>
      </c>
      <c r="N46" s="43">
        <v>19917</v>
      </c>
      <c r="O46" s="43">
        <v>137447</v>
      </c>
      <c r="P46" s="43">
        <v>135850</v>
      </c>
      <c r="Q46" s="43">
        <v>1824</v>
      </c>
      <c r="R46" s="45">
        <v>34</v>
      </c>
    </row>
    <row r="47" spans="1:18" ht="13.5">
      <c r="A47" s="39">
        <v>35</v>
      </c>
      <c r="B47" s="19" t="s">
        <v>58</v>
      </c>
      <c r="C47" s="24">
        <f t="shared" si="2"/>
        <v>199726</v>
      </c>
      <c r="D47" s="50">
        <f t="shared" si="3"/>
        <v>0.3666547946191776</v>
      </c>
      <c r="E47" s="52">
        <v>0</v>
      </c>
      <c r="F47" s="52">
        <v>19973</v>
      </c>
      <c r="G47" s="52">
        <v>179753</v>
      </c>
      <c r="H47" s="52">
        <v>0</v>
      </c>
      <c r="I47" s="52">
        <v>0</v>
      </c>
      <c r="J47" s="35">
        <f t="shared" si="4"/>
        <v>148052</v>
      </c>
      <c r="K47" s="50">
        <f t="shared" si="5"/>
        <v>0.05594869136323801</v>
      </c>
      <c r="L47" s="43">
        <v>14779</v>
      </c>
      <c r="M47" s="43">
        <v>56980</v>
      </c>
      <c r="N47" s="43">
        <v>25108</v>
      </c>
      <c r="O47" s="43">
        <v>20719</v>
      </c>
      <c r="P47" s="43">
        <v>30466</v>
      </c>
      <c r="Q47" s="43">
        <v>0</v>
      </c>
      <c r="R47" s="45">
        <v>35</v>
      </c>
    </row>
    <row r="48" spans="1:18" ht="13.5">
      <c r="A48" s="39">
        <v>36</v>
      </c>
      <c r="B48" s="41" t="s">
        <v>59</v>
      </c>
      <c r="C48" s="24">
        <f t="shared" si="2"/>
        <v>318900</v>
      </c>
      <c r="D48" s="50">
        <f t="shared" si="3"/>
        <v>0.585433113385617</v>
      </c>
      <c r="E48" s="52">
        <v>23500</v>
      </c>
      <c r="F48" s="52">
        <v>78900</v>
      </c>
      <c r="G48" s="52">
        <v>208500</v>
      </c>
      <c r="H48" s="52"/>
      <c r="I48" s="52">
        <v>8000</v>
      </c>
      <c r="J48" s="35">
        <f t="shared" si="4"/>
        <v>659058</v>
      </c>
      <c r="K48" s="50">
        <f t="shared" si="5"/>
        <v>0.2490573084623843</v>
      </c>
      <c r="L48" s="43">
        <v>89625</v>
      </c>
      <c r="M48" s="43">
        <v>199631</v>
      </c>
      <c r="N48" s="43">
        <v>3828</v>
      </c>
      <c r="O48" s="43">
        <v>65314</v>
      </c>
      <c r="P48" s="43">
        <v>295260</v>
      </c>
      <c r="Q48" s="43">
        <v>5400</v>
      </c>
      <c r="R48" s="45">
        <v>36</v>
      </c>
    </row>
    <row r="49" spans="1:18" ht="13.5">
      <c r="A49" s="39">
        <v>37</v>
      </c>
      <c r="B49" s="41" t="s">
        <v>60</v>
      </c>
      <c r="C49" s="24">
        <f t="shared" si="2"/>
        <v>415370</v>
      </c>
      <c r="D49" s="50">
        <f t="shared" si="3"/>
        <v>0.7625316786045272</v>
      </c>
      <c r="E49" s="52">
        <v>32200</v>
      </c>
      <c r="F49" s="52">
        <v>3850</v>
      </c>
      <c r="G49" s="52">
        <v>379320</v>
      </c>
      <c r="H49" s="52">
        <v>0</v>
      </c>
      <c r="I49" s="52">
        <v>0</v>
      </c>
      <c r="J49" s="35">
        <f t="shared" si="4"/>
        <v>139049</v>
      </c>
      <c r="K49" s="50">
        <f t="shared" si="5"/>
        <v>0.05254646735854215</v>
      </c>
      <c r="L49" s="43">
        <v>2440</v>
      </c>
      <c r="M49" s="43">
        <v>15938</v>
      </c>
      <c r="N49" s="43">
        <v>3330</v>
      </c>
      <c r="O49" s="43">
        <v>114391</v>
      </c>
      <c r="P49" s="43">
        <v>0</v>
      </c>
      <c r="Q49" s="43">
        <v>2950</v>
      </c>
      <c r="R49" s="45">
        <v>37</v>
      </c>
    </row>
    <row r="50" spans="1:18" ht="13.5">
      <c r="A50" s="39">
        <v>38</v>
      </c>
      <c r="B50" s="41" t="s">
        <v>61</v>
      </c>
      <c r="C50" s="24">
        <f t="shared" si="2"/>
        <v>550129</v>
      </c>
      <c r="D50" s="50">
        <f t="shared" si="3"/>
        <v>1.0099207689987961</v>
      </c>
      <c r="E50" s="52">
        <v>3598</v>
      </c>
      <c r="F50" s="52">
        <v>75654</v>
      </c>
      <c r="G50" s="52">
        <v>470877</v>
      </c>
      <c r="H50" s="52">
        <v>0</v>
      </c>
      <c r="I50" s="52">
        <v>0</v>
      </c>
      <c r="J50" s="35">
        <f t="shared" si="4"/>
        <v>343524</v>
      </c>
      <c r="K50" s="50">
        <f t="shared" si="5"/>
        <v>0.12981734966001796</v>
      </c>
      <c r="L50" s="43">
        <v>9779</v>
      </c>
      <c r="M50" s="43">
        <v>143729</v>
      </c>
      <c r="N50" s="43">
        <v>506</v>
      </c>
      <c r="O50" s="43">
        <v>186113</v>
      </c>
      <c r="P50" s="43">
        <v>1516</v>
      </c>
      <c r="Q50" s="43">
        <v>1881</v>
      </c>
      <c r="R50" s="45">
        <v>38</v>
      </c>
    </row>
    <row r="51" spans="1:18" ht="13.5">
      <c r="A51" s="39">
        <v>39</v>
      </c>
      <c r="B51" s="41" t="s">
        <v>62</v>
      </c>
      <c r="C51" s="24">
        <f t="shared" si="2"/>
        <v>709020</v>
      </c>
      <c r="D51" s="50">
        <f t="shared" si="3"/>
        <v>1.301611119638351</v>
      </c>
      <c r="E51" s="52">
        <v>6125</v>
      </c>
      <c r="F51" s="52">
        <v>119519</v>
      </c>
      <c r="G51" s="52">
        <v>583376</v>
      </c>
      <c r="H51" s="52">
        <v>0</v>
      </c>
      <c r="I51" s="52">
        <v>0</v>
      </c>
      <c r="J51" s="35">
        <f t="shared" si="4"/>
        <v>363671</v>
      </c>
      <c r="K51" s="50">
        <f t="shared" si="5"/>
        <v>0.1374308792637731</v>
      </c>
      <c r="L51" s="43">
        <v>11</v>
      </c>
      <c r="M51" s="43">
        <v>212988</v>
      </c>
      <c r="N51" s="43">
        <v>5380</v>
      </c>
      <c r="O51" s="43">
        <v>145292</v>
      </c>
      <c r="P51" s="43">
        <v>0</v>
      </c>
      <c r="Q51" s="43">
        <v>0</v>
      </c>
      <c r="R51" s="45">
        <v>39</v>
      </c>
    </row>
    <row r="52" spans="1:18" ht="13.5">
      <c r="A52" s="39">
        <v>40</v>
      </c>
      <c r="B52" s="41" t="s">
        <v>63</v>
      </c>
      <c r="C52" s="24">
        <f t="shared" si="2"/>
        <v>61362</v>
      </c>
      <c r="D52" s="50">
        <f t="shared" si="3"/>
        <v>0.11264768486537544</v>
      </c>
      <c r="E52" s="52">
        <v>0</v>
      </c>
      <c r="F52" s="52">
        <v>12384</v>
      </c>
      <c r="G52" s="52">
        <v>48675</v>
      </c>
      <c r="H52" s="52">
        <v>0</v>
      </c>
      <c r="I52" s="52">
        <v>303</v>
      </c>
      <c r="J52" s="35">
        <f t="shared" si="4"/>
        <v>44583</v>
      </c>
      <c r="K52" s="50">
        <f t="shared" si="5"/>
        <v>0.01684786768869884</v>
      </c>
      <c r="L52" s="43">
        <v>1081</v>
      </c>
      <c r="M52" s="43">
        <v>31056</v>
      </c>
      <c r="N52" s="43">
        <v>0</v>
      </c>
      <c r="O52" s="43">
        <v>3765</v>
      </c>
      <c r="P52" s="43">
        <v>0</v>
      </c>
      <c r="Q52" s="43">
        <v>8681</v>
      </c>
      <c r="R52" s="45">
        <v>40</v>
      </c>
    </row>
    <row r="53" spans="1:18" ht="13.5">
      <c r="A53" s="39">
        <v>41</v>
      </c>
      <c r="B53" s="41" t="s">
        <v>64</v>
      </c>
      <c r="C53" s="24">
        <f t="shared" si="2"/>
        <v>49548</v>
      </c>
      <c r="D53" s="50">
        <f t="shared" si="3"/>
        <v>0.09095967357174835</v>
      </c>
      <c r="E53" s="52">
        <v>0</v>
      </c>
      <c r="F53" s="52">
        <v>800</v>
      </c>
      <c r="G53" s="52">
        <v>48748</v>
      </c>
      <c r="H53" s="52">
        <v>0</v>
      </c>
      <c r="I53" s="52">
        <v>0</v>
      </c>
      <c r="J53" s="35">
        <f t="shared" si="4"/>
        <v>29331</v>
      </c>
      <c r="K53" s="50">
        <f t="shared" si="5"/>
        <v>0.011084153313532638</v>
      </c>
      <c r="L53" s="43">
        <v>0</v>
      </c>
      <c r="M53" s="43">
        <v>3750</v>
      </c>
      <c r="N53" s="43">
        <v>35</v>
      </c>
      <c r="O53" s="43">
        <v>25546</v>
      </c>
      <c r="P53" s="43">
        <v>0</v>
      </c>
      <c r="Q53" s="43">
        <v>0</v>
      </c>
      <c r="R53" s="45">
        <v>41</v>
      </c>
    </row>
    <row r="54" spans="1:18" ht="13.5">
      <c r="A54" s="39">
        <v>42</v>
      </c>
      <c r="B54" s="41" t="s">
        <v>65</v>
      </c>
      <c r="C54" s="24">
        <f t="shared" si="2"/>
        <v>166684</v>
      </c>
      <c r="D54" s="50">
        <f t="shared" si="3"/>
        <v>0.30599665434797174</v>
      </c>
      <c r="E54" s="52">
        <v>1050</v>
      </c>
      <c r="F54" s="52">
        <v>930</v>
      </c>
      <c r="G54" s="52">
        <v>163304</v>
      </c>
      <c r="H54" s="52">
        <v>0</v>
      </c>
      <c r="I54" s="52">
        <v>1400</v>
      </c>
      <c r="J54" s="35">
        <f t="shared" si="4"/>
        <v>41762</v>
      </c>
      <c r="K54" s="50">
        <f t="shared" si="5"/>
        <v>0.015781814826625416</v>
      </c>
      <c r="L54" s="43">
        <v>10850</v>
      </c>
      <c r="M54" s="43">
        <v>22245</v>
      </c>
      <c r="N54" s="43">
        <v>0</v>
      </c>
      <c r="O54" s="43">
        <v>3890</v>
      </c>
      <c r="P54" s="43">
        <v>4189</v>
      </c>
      <c r="Q54" s="43">
        <v>588</v>
      </c>
      <c r="R54" s="45">
        <v>42</v>
      </c>
    </row>
    <row r="55" spans="1:18" ht="13.5">
      <c r="A55" s="39">
        <v>43</v>
      </c>
      <c r="B55" s="41" t="s">
        <v>66</v>
      </c>
      <c r="C55" s="24">
        <f t="shared" si="2"/>
        <v>194034</v>
      </c>
      <c r="D55" s="50">
        <f t="shared" si="3"/>
        <v>0.35620548360823084</v>
      </c>
      <c r="E55" s="52">
        <v>1800</v>
      </c>
      <c r="F55" s="52">
        <v>3000</v>
      </c>
      <c r="G55" s="52">
        <v>189234</v>
      </c>
      <c r="H55" s="52">
        <v>0</v>
      </c>
      <c r="I55" s="52">
        <v>0</v>
      </c>
      <c r="J55" s="35">
        <f t="shared" si="4"/>
        <v>316954</v>
      </c>
      <c r="K55" s="50">
        <f t="shared" si="5"/>
        <v>0.11977657527317254</v>
      </c>
      <c r="L55" s="43">
        <v>84787</v>
      </c>
      <c r="M55" s="43">
        <v>146024</v>
      </c>
      <c r="N55" s="43">
        <v>0</v>
      </c>
      <c r="O55" s="43">
        <v>59638</v>
      </c>
      <c r="P55" s="43">
        <v>26505</v>
      </c>
      <c r="Q55" s="43">
        <v>0</v>
      </c>
      <c r="R55" s="45">
        <v>43</v>
      </c>
    </row>
    <row r="56" spans="1:18" ht="13.5">
      <c r="A56" s="39">
        <v>44</v>
      </c>
      <c r="B56" s="19" t="s">
        <v>67</v>
      </c>
      <c r="C56" s="24">
        <f t="shared" si="2"/>
        <v>2309498</v>
      </c>
      <c r="D56" s="50">
        <f t="shared" si="3"/>
        <v>4.239751033232535</v>
      </c>
      <c r="E56" s="52">
        <v>0</v>
      </c>
      <c r="F56" s="52">
        <v>193267</v>
      </c>
      <c r="G56" s="52">
        <v>2064572</v>
      </c>
      <c r="H56" s="52">
        <v>0</v>
      </c>
      <c r="I56" s="52">
        <v>51659</v>
      </c>
      <c r="J56" s="35">
        <f t="shared" si="4"/>
        <v>4071000</v>
      </c>
      <c r="K56" s="50">
        <f t="shared" si="5"/>
        <v>1.5384265159521113</v>
      </c>
      <c r="L56" s="43">
        <v>1621120</v>
      </c>
      <c r="M56" s="43">
        <v>883851</v>
      </c>
      <c r="N56" s="43">
        <v>385607</v>
      </c>
      <c r="O56" s="43">
        <v>791045</v>
      </c>
      <c r="P56" s="43">
        <v>364314</v>
      </c>
      <c r="Q56" s="43">
        <v>25063</v>
      </c>
      <c r="R56" s="45">
        <v>44</v>
      </c>
    </row>
    <row r="57" spans="1:18" ht="13.5">
      <c r="A57" s="39">
        <v>45</v>
      </c>
      <c r="B57" s="41" t="s">
        <v>68</v>
      </c>
      <c r="C57" s="24">
        <f t="shared" si="2"/>
        <v>665516</v>
      </c>
      <c r="D57" s="50">
        <f t="shared" si="3"/>
        <v>1.2217469548069686</v>
      </c>
      <c r="E57" s="52">
        <v>0</v>
      </c>
      <c r="F57" s="52">
        <v>8803</v>
      </c>
      <c r="G57" s="52">
        <v>618558</v>
      </c>
      <c r="H57" s="52">
        <v>0</v>
      </c>
      <c r="I57" s="52">
        <v>38155</v>
      </c>
      <c r="J57" s="35">
        <f t="shared" si="4"/>
        <v>2255554</v>
      </c>
      <c r="K57" s="50">
        <f t="shared" si="5"/>
        <v>0.8523714276005522</v>
      </c>
      <c r="L57" s="43">
        <v>1311093</v>
      </c>
      <c r="M57" s="43">
        <v>864058</v>
      </c>
      <c r="N57" s="43">
        <v>0</v>
      </c>
      <c r="O57" s="43">
        <v>73285</v>
      </c>
      <c r="P57" s="43">
        <v>2323</v>
      </c>
      <c r="Q57" s="43">
        <v>4795</v>
      </c>
      <c r="R57" s="45">
        <v>45</v>
      </c>
    </row>
    <row r="58" spans="1:18" ht="13.5">
      <c r="A58" s="39">
        <v>46</v>
      </c>
      <c r="B58" s="19" t="s">
        <v>69</v>
      </c>
      <c r="C58" s="24">
        <f t="shared" si="2"/>
        <v>5251100</v>
      </c>
      <c r="D58" s="50">
        <f t="shared" si="3"/>
        <v>9.639911639069343</v>
      </c>
      <c r="E58" s="52">
        <v>65000</v>
      </c>
      <c r="F58" s="52">
        <v>1197100</v>
      </c>
      <c r="G58" s="52">
        <v>3989000</v>
      </c>
      <c r="H58" s="52">
        <v>0</v>
      </c>
      <c r="I58" s="52">
        <v>0</v>
      </c>
      <c r="J58" s="35">
        <f t="shared" si="4"/>
        <v>10923348</v>
      </c>
      <c r="K58" s="50">
        <f t="shared" si="5"/>
        <v>4.127921445878767</v>
      </c>
      <c r="L58" s="43">
        <v>5709500</v>
      </c>
      <c r="M58" s="43">
        <v>2548690</v>
      </c>
      <c r="N58" s="43">
        <v>0</v>
      </c>
      <c r="O58" s="43">
        <v>907995</v>
      </c>
      <c r="P58" s="43">
        <v>1337075</v>
      </c>
      <c r="Q58" s="43">
        <v>420088</v>
      </c>
      <c r="R58" s="45">
        <v>46</v>
      </c>
    </row>
    <row r="59" spans="1:18" ht="13.5">
      <c r="A59" s="39">
        <v>47</v>
      </c>
      <c r="B59" s="19" t="s">
        <v>70</v>
      </c>
      <c r="C59" s="24">
        <f t="shared" si="2"/>
        <v>687390</v>
      </c>
      <c r="D59" s="50">
        <f t="shared" si="3"/>
        <v>1.2619030034811516</v>
      </c>
      <c r="E59" s="52">
        <v>62802</v>
      </c>
      <c r="F59" s="52">
        <v>96480</v>
      </c>
      <c r="G59" s="52">
        <v>528108</v>
      </c>
      <c r="H59" s="52">
        <v>0</v>
      </c>
      <c r="I59" s="52">
        <v>0</v>
      </c>
      <c r="J59" s="35">
        <f t="shared" si="4"/>
        <v>445834</v>
      </c>
      <c r="K59" s="50">
        <f t="shared" si="5"/>
        <v>0.16848018848268081</v>
      </c>
      <c r="L59" s="43">
        <v>138225</v>
      </c>
      <c r="M59" s="43">
        <v>153907</v>
      </c>
      <c r="N59" s="43">
        <v>37415</v>
      </c>
      <c r="O59" s="43">
        <v>78126</v>
      </c>
      <c r="P59" s="43">
        <v>10092</v>
      </c>
      <c r="Q59" s="43">
        <v>28069</v>
      </c>
      <c r="R59" s="45">
        <v>47</v>
      </c>
    </row>
    <row r="60" spans="1:18" ht="13.5">
      <c r="A60" s="39">
        <v>48</v>
      </c>
      <c r="B60" s="41" t="s">
        <v>71</v>
      </c>
      <c r="C60" s="24">
        <f t="shared" si="2"/>
        <v>110199</v>
      </c>
      <c r="D60" s="50">
        <f t="shared" si="3"/>
        <v>0.20230211245525748</v>
      </c>
      <c r="E60" s="52">
        <v>0</v>
      </c>
      <c r="F60" s="52">
        <v>14</v>
      </c>
      <c r="G60" s="52">
        <v>110053</v>
      </c>
      <c r="H60" s="52">
        <v>0</v>
      </c>
      <c r="I60" s="52">
        <v>132</v>
      </c>
      <c r="J60" s="35">
        <f t="shared" si="4"/>
        <v>74283</v>
      </c>
      <c r="K60" s="50">
        <f t="shared" si="5"/>
        <v>0.028071465704856465</v>
      </c>
      <c r="L60" s="43">
        <v>33293</v>
      </c>
      <c r="M60" s="43">
        <v>27894</v>
      </c>
      <c r="N60" s="43">
        <v>0</v>
      </c>
      <c r="O60" s="43">
        <v>5116</v>
      </c>
      <c r="P60" s="43">
        <v>7980</v>
      </c>
      <c r="Q60" s="43">
        <v>0</v>
      </c>
      <c r="R60" s="45">
        <v>48</v>
      </c>
    </row>
    <row r="61" spans="1:18" ht="13.5">
      <c r="A61" s="39">
        <v>49</v>
      </c>
      <c r="B61" s="41" t="s">
        <v>72</v>
      </c>
      <c r="C61" s="24">
        <f t="shared" si="2"/>
        <v>261574</v>
      </c>
      <c r="D61" s="50">
        <f t="shared" si="3"/>
        <v>0.48019467294051227</v>
      </c>
      <c r="E61" s="52">
        <v>0</v>
      </c>
      <c r="F61" s="52">
        <v>13078</v>
      </c>
      <c r="G61" s="52">
        <v>248496</v>
      </c>
      <c r="H61" s="52">
        <v>0</v>
      </c>
      <c r="I61" s="52">
        <v>0</v>
      </c>
      <c r="J61" s="35">
        <f t="shared" si="4"/>
        <v>519536</v>
      </c>
      <c r="K61" s="50">
        <f t="shared" si="5"/>
        <v>0.19633209491321446</v>
      </c>
      <c r="L61" s="43">
        <v>58336</v>
      </c>
      <c r="M61" s="43">
        <v>150006</v>
      </c>
      <c r="N61" s="43">
        <v>103166</v>
      </c>
      <c r="O61" s="43">
        <v>182693</v>
      </c>
      <c r="P61" s="43">
        <v>25335</v>
      </c>
      <c r="Q61" s="43">
        <v>0</v>
      </c>
      <c r="R61" s="45">
        <v>49</v>
      </c>
    </row>
    <row r="62" spans="1:18" ht="13.5">
      <c r="A62" s="39">
        <v>50</v>
      </c>
      <c r="B62" s="41" t="s">
        <v>73</v>
      </c>
      <c r="C62" s="24">
        <f t="shared" si="2"/>
        <v>254557</v>
      </c>
      <c r="D62" s="50">
        <f t="shared" si="3"/>
        <v>0.4673129414992239</v>
      </c>
      <c r="E62" s="52">
        <v>0</v>
      </c>
      <c r="F62" s="52">
        <v>16786</v>
      </c>
      <c r="G62" s="52">
        <v>237771</v>
      </c>
      <c r="H62" s="52">
        <v>0</v>
      </c>
      <c r="I62" s="52">
        <v>0</v>
      </c>
      <c r="J62" s="35">
        <f t="shared" si="4"/>
        <v>398876</v>
      </c>
      <c r="K62" s="50">
        <f t="shared" si="5"/>
        <v>0.15073481085161247</v>
      </c>
      <c r="L62" s="43">
        <v>50220</v>
      </c>
      <c r="M62" s="43">
        <v>45985</v>
      </c>
      <c r="N62" s="43">
        <v>23806</v>
      </c>
      <c r="O62" s="43">
        <v>45379</v>
      </c>
      <c r="P62" s="43">
        <v>233486</v>
      </c>
      <c r="Q62" s="43">
        <v>0</v>
      </c>
      <c r="R62" s="45">
        <v>50</v>
      </c>
    </row>
    <row r="63" spans="1:18" ht="13.5">
      <c r="A63" s="39">
        <v>51</v>
      </c>
      <c r="B63" s="41" t="s">
        <v>74</v>
      </c>
      <c r="C63" s="24">
        <f t="shared" si="2"/>
        <v>579785</v>
      </c>
      <c r="D63" s="50">
        <f t="shared" si="3"/>
        <v>1.0643629277023516</v>
      </c>
      <c r="E63" s="52">
        <v>0</v>
      </c>
      <c r="F63" s="52">
        <v>0</v>
      </c>
      <c r="G63" s="52">
        <v>579785</v>
      </c>
      <c r="H63" s="52">
        <v>0</v>
      </c>
      <c r="I63" s="52">
        <v>0</v>
      </c>
      <c r="J63" s="35">
        <f t="shared" si="4"/>
        <v>694876</v>
      </c>
      <c r="K63" s="50">
        <f t="shared" si="5"/>
        <v>0.2625928920900858</v>
      </c>
      <c r="L63" s="43">
        <v>12205</v>
      </c>
      <c r="M63" s="43">
        <v>272923</v>
      </c>
      <c r="N63" s="43">
        <v>0</v>
      </c>
      <c r="O63" s="43">
        <v>398927</v>
      </c>
      <c r="P63" s="43">
        <v>10821</v>
      </c>
      <c r="Q63" s="43">
        <v>0</v>
      </c>
      <c r="R63" s="45">
        <v>51</v>
      </c>
    </row>
    <row r="64" spans="1:18" ht="13.5">
      <c r="A64" s="39">
        <v>52</v>
      </c>
      <c r="B64" s="19" t="s">
        <v>75</v>
      </c>
      <c r="C64" s="24">
        <f t="shared" si="2"/>
        <v>2651742</v>
      </c>
      <c r="D64" s="50">
        <f t="shared" si="3"/>
        <v>4.868038805128262</v>
      </c>
      <c r="E64" s="52">
        <v>27605</v>
      </c>
      <c r="F64" s="52">
        <v>401300</v>
      </c>
      <c r="G64" s="52">
        <v>2191538</v>
      </c>
      <c r="H64" s="52">
        <v>0</v>
      </c>
      <c r="I64" s="52">
        <v>31299</v>
      </c>
      <c r="J64" s="35">
        <f t="shared" si="4"/>
        <v>7542803</v>
      </c>
      <c r="K64" s="50">
        <f t="shared" si="5"/>
        <v>2.8504171308777035</v>
      </c>
      <c r="L64" s="43">
        <v>4152924</v>
      </c>
      <c r="M64" s="43">
        <v>1657284</v>
      </c>
      <c r="N64" s="43">
        <v>163593</v>
      </c>
      <c r="O64" s="43">
        <v>1224729</v>
      </c>
      <c r="P64" s="43">
        <v>225316</v>
      </c>
      <c r="Q64" s="43">
        <v>118957</v>
      </c>
      <c r="R64" s="45">
        <v>52</v>
      </c>
    </row>
    <row r="65" spans="1:18" ht="13.5">
      <c r="A65" s="39">
        <v>53</v>
      </c>
      <c r="B65" s="41" t="s">
        <v>76</v>
      </c>
      <c r="C65" s="24">
        <f t="shared" si="2"/>
        <v>246065</v>
      </c>
      <c r="D65" s="50">
        <f t="shared" si="3"/>
        <v>0.4517234212769891</v>
      </c>
      <c r="E65" s="52">
        <v>0</v>
      </c>
      <c r="F65" s="52">
        <v>4000</v>
      </c>
      <c r="G65" s="52">
        <v>241915</v>
      </c>
      <c r="H65" s="52">
        <v>0</v>
      </c>
      <c r="I65" s="52">
        <v>150</v>
      </c>
      <c r="J65" s="35">
        <f t="shared" si="4"/>
        <v>232312</v>
      </c>
      <c r="K65" s="50">
        <f t="shared" si="5"/>
        <v>0.08779045462389262</v>
      </c>
      <c r="L65" s="43">
        <v>8474</v>
      </c>
      <c r="M65" s="43">
        <v>119714</v>
      </c>
      <c r="N65" s="43">
        <v>97880</v>
      </c>
      <c r="O65" s="43">
        <v>6244</v>
      </c>
      <c r="P65" s="43">
        <v>0</v>
      </c>
      <c r="Q65" s="43">
        <v>0</v>
      </c>
      <c r="R65" s="45">
        <v>53</v>
      </c>
    </row>
    <row r="66" spans="1:18" ht="13.5">
      <c r="A66" s="39">
        <v>54</v>
      </c>
      <c r="B66" s="41" t="s">
        <v>77</v>
      </c>
      <c r="C66" s="24">
        <f t="shared" si="2"/>
        <v>1741352</v>
      </c>
      <c r="D66" s="50">
        <f t="shared" si="3"/>
        <v>3.196754853748106</v>
      </c>
      <c r="E66" s="52">
        <v>0</v>
      </c>
      <c r="F66" s="52">
        <v>894080</v>
      </c>
      <c r="G66" s="52">
        <v>846465</v>
      </c>
      <c r="H66" s="52">
        <v>0</v>
      </c>
      <c r="I66" s="52">
        <v>807</v>
      </c>
      <c r="J66" s="35">
        <f t="shared" si="4"/>
        <v>999126</v>
      </c>
      <c r="K66" s="50">
        <f t="shared" si="5"/>
        <v>0.3775686394441584</v>
      </c>
      <c r="L66" s="43">
        <v>49570</v>
      </c>
      <c r="M66" s="43">
        <v>404163</v>
      </c>
      <c r="N66" s="43">
        <v>24666</v>
      </c>
      <c r="O66" s="43">
        <v>357880</v>
      </c>
      <c r="P66" s="43">
        <v>0</v>
      </c>
      <c r="Q66" s="43">
        <v>162847</v>
      </c>
      <c r="R66" s="45">
        <v>54</v>
      </c>
    </row>
    <row r="67" spans="1:18" ht="13.5">
      <c r="A67" s="39">
        <v>55</v>
      </c>
      <c r="B67" s="41" t="s">
        <v>78</v>
      </c>
      <c r="C67" s="24">
        <f t="shared" si="2"/>
        <v>968165</v>
      </c>
      <c r="D67" s="50">
        <f t="shared" si="3"/>
        <v>1.7773466610880708</v>
      </c>
      <c r="E67" s="52">
        <v>0</v>
      </c>
      <c r="F67" s="52">
        <v>155235</v>
      </c>
      <c r="G67" s="52">
        <v>812259</v>
      </c>
      <c r="H67" s="52">
        <v>0</v>
      </c>
      <c r="I67" s="52">
        <v>671</v>
      </c>
      <c r="J67" s="35">
        <f t="shared" si="4"/>
        <v>1194858</v>
      </c>
      <c r="K67" s="50">
        <f t="shared" si="5"/>
        <v>0.4515355514609452</v>
      </c>
      <c r="L67" s="43">
        <v>86642</v>
      </c>
      <c r="M67" s="43">
        <v>161618</v>
      </c>
      <c r="N67" s="43">
        <v>0</v>
      </c>
      <c r="O67" s="43">
        <v>938425</v>
      </c>
      <c r="P67" s="43">
        <v>8173</v>
      </c>
      <c r="Q67" s="43">
        <v>0</v>
      </c>
      <c r="R67" s="45">
        <v>55</v>
      </c>
    </row>
    <row r="68" spans="1:18" ht="13.5">
      <c r="A68" s="39">
        <v>56</v>
      </c>
      <c r="B68" s="41" t="s">
        <v>79</v>
      </c>
      <c r="C68" s="24">
        <f t="shared" si="2"/>
        <v>327337</v>
      </c>
      <c r="D68" s="50">
        <f t="shared" si="3"/>
        <v>0.6009216652126299</v>
      </c>
      <c r="E68" s="52">
        <v>0</v>
      </c>
      <c r="F68" s="52">
        <v>65467</v>
      </c>
      <c r="G68" s="52">
        <v>245504</v>
      </c>
      <c r="H68" s="52">
        <v>0</v>
      </c>
      <c r="I68" s="52">
        <v>16366</v>
      </c>
      <c r="J68" s="35">
        <f t="shared" si="4"/>
        <v>173980</v>
      </c>
      <c r="K68" s="50">
        <f t="shared" si="5"/>
        <v>0.06574685464145132</v>
      </c>
      <c r="L68" s="43">
        <v>27840</v>
      </c>
      <c r="M68" s="43">
        <v>42342</v>
      </c>
      <c r="N68" s="43">
        <v>0</v>
      </c>
      <c r="O68" s="43">
        <v>68250</v>
      </c>
      <c r="P68" s="43">
        <v>29093</v>
      </c>
      <c r="Q68" s="43">
        <v>6455</v>
      </c>
      <c r="R68" s="45">
        <v>56</v>
      </c>
    </row>
    <row r="69" spans="1:18" ht="13.5">
      <c r="A69" s="39">
        <v>57</v>
      </c>
      <c r="B69" s="41" t="s">
        <v>80</v>
      </c>
      <c r="C69" s="24">
        <f t="shared" si="2"/>
        <v>234909</v>
      </c>
      <c r="D69" s="50">
        <f t="shared" si="3"/>
        <v>0.4312433591480147</v>
      </c>
      <c r="E69" s="52">
        <v>0</v>
      </c>
      <c r="F69" s="52">
        <v>4000</v>
      </c>
      <c r="G69" s="52">
        <v>230909</v>
      </c>
      <c r="H69" s="52">
        <v>0</v>
      </c>
      <c r="I69" s="52">
        <v>0</v>
      </c>
      <c r="J69" s="35">
        <f t="shared" si="4"/>
        <v>97464</v>
      </c>
      <c r="K69" s="50">
        <f t="shared" si="5"/>
        <v>0.03683154064130596</v>
      </c>
      <c r="L69" s="43">
        <v>3343</v>
      </c>
      <c r="M69" s="43">
        <v>25100</v>
      </c>
      <c r="N69" s="43">
        <v>10</v>
      </c>
      <c r="O69" s="43">
        <v>63776</v>
      </c>
      <c r="P69" s="43">
        <v>5000</v>
      </c>
      <c r="Q69" s="43">
        <v>235</v>
      </c>
      <c r="R69" s="45">
        <v>57</v>
      </c>
    </row>
    <row r="70" spans="1:18" ht="13.5">
      <c r="A70" s="46">
        <v>58</v>
      </c>
      <c r="B70" s="40" t="s">
        <v>81</v>
      </c>
      <c r="C70" s="55">
        <f t="shared" si="2"/>
        <v>1830000</v>
      </c>
      <c r="D70" s="56">
        <f t="shared" si="3"/>
        <v>3.359493877377482</v>
      </c>
      <c r="E70" s="57">
        <v>0</v>
      </c>
      <c r="F70" s="57">
        <v>712000</v>
      </c>
      <c r="G70" s="57">
        <v>1108000</v>
      </c>
      <c r="H70" s="57">
        <v>0</v>
      </c>
      <c r="I70" s="57">
        <v>10000</v>
      </c>
      <c r="J70" s="58">
        <f t="shared" si="4"/>
        <v>2799265</v>
      </c>
      <c r="K70" s="56">
        <f t="shared" si="5"/>
        <v>1.0578392289797804</v>
      </c>
      <c r="L70" s="47">
        <v>93804</v>
      </c>
      <c r="M70" s="47">
        <v>810542</v>
      </c>
      <c r="N70" s="47">
        <v>949171</v>
      </c>
      <c r="O70" s="47">
        <v>912131</v>
      </c>
      <c r="P70" s="47">
        <v>23274</v>
      </c>
      <c r="Q70" s="47">
        <v>10343</v>
      </c>
      <c r="R70" s="48">
        <v>58</v>
      </c>
    </row>
    <row r="72" ht="13.5">
      <c r="B72" s="49" t="s">
        <v>82</v>
      </c>
    </row>
  </sheetData>
  <mergeCells count="7">
    <mergeCell ref="M4:N4"/>
    <mergeCell ref="A11:B11"/>
    <mergeCell ref="A4:B4"/>
    <mergeCell ref="A5:B5"/>
    <mergeCell ref="A8:B8"/>
    <mergeCell ref="A7:B7"/>
    <mergeCell ref="A9:B9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88" r:id="rId1"/>
  <colBreaks count="1" manualBreakCount="1">
    <brk id="9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2005-08-01T04:46:35Z</cp:lastPrinted>
  <dcterms:created xsi:type="dcterms:W3CDTF">2002-02-05T00:53:59Z</dcterms:created>
  <dcterms:modified xsi:type="dcterms:W3CDTF">2005-08-01T04:46:59Z</dcterms:modified>
  <cp:category/>
  <cp:version/>
  <cp:contentType/>
  <cp:contentStatus/>
</cp:coreProperties>
</file>