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'119'!$A$1:$K$54</definedName>
    <definedName name="Print_Area_MI" localSheetId="0">'119'!$A$1:$K$54</definedName>
  </definedNames>
  <calcPr fullCalcOnLoad="1"/>
</workbook>
</file>

<file path=xl/sharedStrings.xml><?xml version="1.0" encoding="utf-8"?>
<sst xmlns="http://schemas.openxmlformats.org/spreadsheetml/2006/main" count="73" uniqueCount="39">
  <si>
    <t>119. 建  設  工  事  事  業  費</t>
  </si>
  <si>
    <t>(単位 千円)</t>
  </si>
  <si>
    <t>Ａ. 工  事  種  類  別</t>
  </si>
  <si>
    <t>年度および事業</t>
  </si>
  <si>
    <t>総  額</t>
  </si>
  <si>
    <t>国  庫  補  助  事  業  費</t>
  </si>
  <si>
    <t>地  方  単  独  事  業  費</t>
  </si>
  <si>
    <t>新設改良</t>
  </si>
  <si>
    <t>維持補修</t>
  </si>
  <si>
    <t>災害復旧</t>
  </si>
  <si>
    <t>災害関連</t>
  </si>
  <si>
    <t>平成１０年度</t>
  </si>
  <si>
    <t>河      川</t>
  </si>
  <si>
    <t>河川総合開発</t>
  </si>
  <si>
    <t>砂防</t>
  </si>
  <si>
    <t>海岸</t>
  </si>
  <si>
    <t>急傾斜地崩壊対策</t>
  </si>
  <si>
    <t>国      道</t>
  </si>
  <si>
    <t>地  方  道</t>
  </si>
  <si>
    <t>土地区画整理</t>
  </si>
  <si>
    <t>街路</t>
  </si>
  <si>
    <t>市街地再開発</t>
  </si>
  <si>
    <t>都 市 公 園</t>
  </si>
  <si>
    <t>下  水  道</t>
  </si>
  <si>
    <t>下水道終末処理施設</t>
  </si>
  <si>
    <t>その他の都市施設</t>
  </si>
  <si>
    <t>公営住宅</t>
  </si>
  <si>
    <t>特定賃貸住宅</t>
  </si>
  <si>
    <t>資料:県監理課</t>
  </si>
  <si>
    <t xml:space="preserve">  注)市町村分は含まない。</t>
  </si>
  <si>
    <t>Ｂ. 事  業  費  出  所  別</t>
  </si>
  <si>
    <t>国支出</t>
  </si>
  <si>
    <t>県支出</t>
  </si>
  <si>
    <t>市町村支出</t>
  </si>
  <si>
    <t>その他支出</t>
  </si>
  <si>
    <t xml:space="preserve">  注)｢国土交通省所管建設事業費等実績調査による」国土交通省直轄事業費を含まない．</t>
  </si>
  <si>
    <t>平成１２年度</t>
  </si>
  <si>
    <t>平成１１年度</t>
  </si>
  <si>
    <t>平成１２年度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</si>
</sst>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41" fontId="5" fillId="0" borderId="0" xfId="20" applyNumberFormat="1" applyFont="1" applyAlignment="1" applyProtection="1">
      <alignment horizontal="centerContinuous"/>
      <protection/>
    </xf>
    <xf numFmtId="182" fontId="5" fillId="0" borderId="0" xfId="20" applyNumberFormat="1" applyFont="1" applyAlignment="1">
      <alignment horizontal="centerContinuous"/>
      <protection/>
    </xf>
    <xf numFmtId="182" fontId="0" fillId="0" borderId="0" xfId="20" applyNumberFormat="1" applyFont="1" applyAlignment="1">
      <alignment horizontal="centerContinuous"/>
      <protection/>
    </xf>
    <xf numFmtId="182" fontId="0" fillId="0" borderId="0" xfId="0" applyNumberFormat="1" applyAlignment="1">
      <alignment horizontal="centerContinuous"/>
    </xf>
    <xf numFmtId="41" fontId="0" fillId="0" borderId="0" xfId="20" applyNumberFormat="1" applyFont="1" applyAlignment="1">
      <alignment/>
      <protection/>
    </xf>
    <xf numFmtId="41" fontId="0" fillId="0" borderId="1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>
      <alignment/>
      <protection/>
    </xf>
    <xf numFmtId="182" fontId="6" fillId="0" borderId="1" xfId="20" applyNumberFormat="1" applyFont="1" applyBorder="1" applyAlignment="1" applyProtection="1">
      <alignment horizontal="centerContinuous"/>
      <protection/>
    </xf>
    <xf numFmtId="182" fontId="0" fillId="0" borderId="1" xfId="20" applyNumberFormat="1" applyFont="1" applyBorder="1" applyAlignment="1">
      <alignment horizontal="centerContinuous"/>
      <protection/>
    </xf>
    <xf numFmtId="41" fontId="7" fillId="0" borderId="0" xfId="20" applyNumberFormat="1" applyFont="1" applyAlignment="1" applyProtection="1">
      <alignment horizontal="center" vertical="center"/>
      <protection/>
    </xf>
    <xf numFmtId="182" fontId="7" fillId="0" borderId="2" xfId="20" applyNumberFormat="1" applyFont="1" applyBorder="1" applyAlignment="1" applyProtection="1">
      <alignment horizontal="center" vertical="center"/>
      <protection/>
    </xf>
    <xf numFmtId="182" fontId="7" fillId="0" borderId="3" xfId="20" applyNumberFormat="1" applyFont="1" applyBorder="1" applyAlignment="1" applyProtection="1">
      <alignment horizontal="centerContinuous" vertical="center"/>
      <protection/>
    </xf>
    <xf numFmtId="182" fontId="7" fillId="0" borderId="4" xfId="20" applyNumberFormat="1" applyFont="1" applyBorder="1" applyAlignment="1">
      <alignment horizontal="centerContinuous" vertical="center"/>
      <protection/>
    </xf>
    <xf numFmtId="41" fontId="7" fillId="0" borderId="0" xfId="20" applyNumberFormat="1" applyFont="1" applyAlignment="1">
      <alignment vertical="center"/>
      <protection/>
    </xf>
    <xf numFmtId="41" fontId="7" fillId="0" borderId="4" xfId="20" applyNumberFormat="1" applyFont="1" applyBorder="1" applyAlignment="1">
      <alignment vertical="center"/>
      <protection/>
    </xf>
    <xf numFmtId="182" fontId="7" fillId="0" borderId="3" xfId="20" applyNumberFormat="1" applyFont="1" applyBorder="1" applyAlignment="1">
      <alignment vertical="center"/>
      <protection/>
    </xf>
    <xf numFmtId="182" fontId="7" fillId="0" borderId="3" xfId="20" applyNumberFormat="1" applyFont="1" applyBorder="1" applyAlignment="1" applyProtection="1">
      <alignment horizontal="center" vertical="center"/>
      <protection/>
    </xf>
    <xf numFmtId="0" fontId="0" fillId="0" borderId="0" xfId="20" applyNumberFormat="1" applyFont="1" applyAlignment="1" applyProtection="1">
      <alignment horizontal="distributed"/>
      <protection/>
    </xf>
    <xf numFmtId="182" fontId="0" fillId="0" borderId="2" xfId="20" applyNumberFormat="1" applyFont="1" applyBorder="1" applyAlignment="1" applyProtection="1">
      <alignment/>
      <protection/>
    </xf>
    <xf numFmtId="182" fontId="0" fillId="0" borderId="0" xfId="20" applyNumberFormat="1" applyFont="1" applyAlignment="1" applyProtection="1">
      <alignment/>
      <protection/>
    </xf>
    <xf numFmtId="41" fontId="0" fillId="0" borderId="0" xfId="20" applyNumberFormat="1" applyFont="1" applyAlignment="1" applyProtection="1">
      <alignment/>
      <protection/>
    </xf>
    <xf numFmtId="0" fontId="0" fillId="0" borderId="0" xfId="20" applyNumberFormat="1" applyFont="1" applyAlignment="1">
      <alignment horizontal="distributed"/>
      <protection/>
    </xf>
    <xf numFmtId="0" fontId="8" fillId="0" borderId="0" xfId="20" applyNumberFormat="1" applyFont="1" applyAlignment="1" applyProtection="1">
      <alignment horizontal="distributed"/>
      <protection/>
    </xf>
    <xf numFmtId="41" fontId="8" fillId="0" borderId="0" xfId="20" applyNumberFormat="1" applyFont="1" applyAlignment="1" applyProtection="1">
      <alignment/>
      <protection/>
    </xf>
    <xf numFmtId="41" fontId="8" fillId="0" borderId="0" xfId="20" applyNumberFormat="1" applyFont="1" applyAlignment="1">
      <alignment/>
      <protection/>
    </xf>
    <xf numFmtId="0" fontId="0" fillId="0" borderId="4" xfId="20" applyNumberFormat="1" applyFont="1" applyBorder="1" applyAlignment="1" applyProtection="1">
      <alignment horizontal="distributed"/>
      <protection/>
    </xf>
    <xf numFmtId="182" fontId="0" fillId="0" borderId="3" xfId="20" applyNumberFormat="1" applyFont="1" applyBorder="1" applyAlignment="1" applyProtection="1">
      <alignment/>
      <protection/>
    </xf>
    <xf numFmtId="182" fontId="0" fillId="0" borderId="4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 applyProtection="1">
      <alignment horizontal="centerContinuous"/>
      <protection/>
    </xf>
    <xf numFmtId="41" fontId="7" fillId="0" borderId="0" xfId="20" applyNumberFormat="1" applyFont="1" applyAlignment="1" applyProtection="1">
      <alignment vertical="center"/>
      <protection/>
    </xf>
    <xf numFmtId="182" fontId="7" fillId="0" borderId="3" xfId="20" applyNumberFormat="1" applyFont="1" applyBorder="1" applyAlignment="1" applyProtection="1">
      <alignment vertical="center"/>
      <protection/>
    </xf>
    <xf numFmtId="41" fontId="0" fillId="0" borderId="0" xfId="20" applyNumberFormat="1" applyFont="1" applyBorder="1" applyAlignment="1" applyProtection="1">
      <alignment/>
      <protection/>
    </xf>
    <xf numFmtId="182" fontId="0" fillId="0" borderId="0" xfId="20" applyNumberFormat="1" applyFont="1" applyAlignment="1">
      <alignment/>
      <protection/>
    </xf>
    <xf numFmtId="37" fontId="0" fillId="0" borderId="0" xfId="0" applyNumberFormat="1" applyFont="1" applyBorder="1" applyAlignment="1" applyProtection="1">
      <alignment vertical="center"/>
      <protection/>
    </xf>
    <xf numFmtId="182" fontId="0" fillId="0" borderId="0" xfId="20" applyNumberFormat="1" applyFont="1" applyBorder="1" applyAlignment="1" applyProtection="1">
      <alignment/>
      <protection/>
    </xf>
    <xf numFmtId="182" fontId="7" fillId="0" borderId="5" xfId="2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8" fillId="0" borderId="2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年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4"/>
  <sheetViews>
    <sheetView tabSelected="1" zoomScaleSheetLayoutView="100" workbookViewId="0" topLeftCell="A1">
      <selection activeCell="B1" sqref="B1"/>
    </sheetView>
  </sheetViews>
  <sheetFormatPr defaultColWidth="11.875" defaultRowHeight="12" customHeight="1"/>
  <cols>
    <col min="1" max="1" width="21.75390625" style="5" customWidth="1"/>
    <col min="2" max="2" width="17.25390625" style="34" bestFit="1" customWidth="1"/>
    <col min="3" max="5" width="15.875" style="34" bestFit="1" customWidth="1"/>
    <col min="6" max="6" width="13.875" style="34" customWidth="1"/>
    <col min="7" max="7" width="12.875" style="34" customWidth="1"/>
    <col min="8" max="8" width="15.75390625" style="34" customWidth="1"/>
    <col min="9" max="9" width="15.875" style="34" bestFit="1" customWidth="1"/>
    <col min="10" max="10" width="14.25390625" style="34" customWidth="1"/>
    <col min="11" max="11" width="11.375" style="34" customWidth="1"/>
    <col min="12" max="16384" width="11.875" style="5" customWidth="1"/>
  </cols>
  <sheetData>
    <row r="1" spans="1:11" ht="21.75" customHeight="1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 thickBot="1">
      <c r="A2" s="6" t="s">
        <v>1</v>
      </c>
      <c r="B2" s="7"/>
      <c r="C2" s="8" t="s">
        <v>2</v>
      </c>
      <c r="D2" s="9"/>
      <c r="E2" s="9"/>
      <c r="F2" s="9"/>
      <c r="G2" s="9"/>
      <c r="H2" s="9"/>
      <c r="I2" s="7"/>
      <c r="J2" s="7"/>
      <c r="K2" s="7"/>
    </row>
    <row r="3" spans="1:11" s="14" customFormat="1" ht="18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3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37" t="s">
        <v>4</v>
      </c>
      <c r="I4" s="17" t="s">
        <v>7</v>
      </c>
      <c r="J4" s="17" t="s">
        <v>8</v>
      </c>
      <c r="K4" s="17" t="s">
        <v>9</v>
      </c>
    </row>
    <row r="5" spans="1:14" ht="18" customHeight="1">
      <c r="A5" s="18" t="s">
        <v>11</v>
      </c>
      <c r="B5" s="41">
        <f>C5+H5</f>
        <v>144945296</v>
      </c>
      <c r="C5" s="35">
        <f>SUM(D5:G5)</f>
        <v>92212137</v>
      </c>
      <c r="D5" s="35">
        <v>78817032</v>
      </c>
      <c r="E5" s="35">
        <v>1818880</v>
      </c>
      <c r="F5" s="35">
        <v>9047391</v>
      </c>
      <c r="G5" s="35">
        <v>2528834</v>
      </c>
      <c r="H5" s="42">
        <f>SUM(I5:K5)</f>
        <v>52733159</v>
      </c>
      <c r="I5" s="35">
        <v>45942373</v>
      </c>
      <c r="J5" s="35">
        <v>6637806</v>
      </c>
      <c r="K5" s="42">
        <v>152980</v>
      </c>
      <c r="L5" s="21"/>
      <c r="M5" s="21"/>
      <c r="N5" s="21"/>
    </row>
    <row r="6" spans="1:14" ht="18" customHeight="1">
      <c r="A6" s="18" t="s">
        <v>37</v>
      </c>
      <c r="B6" s="41">
        <f>C6+H6</f>
        <v>148873676</v>
      </c>
      <c r="C6" s="35">
        <f>SUM(D6:G6)</f>
        <v>94802726</v>
      </c>
      <c r="D6" s="35">
        <v>82944949</v>
      </c>
      <c r="E6" s="35">
        <v>1889658</v>
      </c>
      <c r="F6" s="35">
        <v>7824375</v>
      </c>
      <c r="G6" s="35">
        <v>2143744</v>
      </c>
      <c r="H6" s="35">
        <f>SUM(I6:K6)</f>
        <v>54070950</v>
      </c>
      <c r="I6" s="35">
        <v>47235282</v>
      </c>
      <c r="J6" s="35">
        <v>6655668</v>
      </c>
      <c r="K6" s="35">
        <v>180000</v>
      </c>
      <c r="L6" s="21"/>
      <c r="M6" s="21"/>
      <c r="N6" s="21"/>
    </row>
    <row r="7" spans="1:14" ht="18" customHeight="1">
      <c r="A7" s="22"/>
      <c r="B7" s="19"/>
      <c r="C7" s="36"/>
      <c r="D7" s="20"/>
      <c r="E7" s="20"/>
      <c r="F7" s="20"/>
      <c r="G7" s="20"/>
      <c r="H7" s="36"/>
      <c r="I7" s="20"/>
      <c r="J7" s="20"/>
      <c r="K7" s="36"/>
      <c r="L7" s="21"/>
      <c r="M7" s="21"/>
      <c r="N7" s="21"/>
    </row>
    <row r="8" spans="1:14" s="25" customFormat="1" ht="18" customHeight="1">
      <c r="A8" s="23" t="s">
        <v>36</v>
      </c>
      <c r="B8" s="39">
        <f>C8+H8</f>
        <v>129005978</v>
      </c>
      <c r="C8" s="40">
        <f>SUM(D8:G8)</f>
        <v>78166315</v>
      </c>
      <c r="D8" s="40">
        <f>SUM(D10:D25)</f>
        <v>71639321</v>
      </c>
      <c r="E8" s="40">
        <f>SUM(E10:E25)</f>
        <v>1214894</v>
      </c>
      <c r="F8" s="40">
        <f>SUM(F10:F25)</f>
        <v>3919413</v>
      </c>
      <c r="G8" s="40">
        <f>SUM(G10:G25)</f>
        <v>1392687</v>
      </c>
      <c r="H8" s="40">
        <f>SUM(I8:K8)</f>
        <v>50839663</v>
      </c>
      <c r="I8" s="40">
        <f>SUM(I10:I25)</f>
        <v>43252702</v>
      </c>
      <c r="J8" s="40">
        <f>SUM(J10:J25)</f>
        <v>7409489</v>
      </c>
      <c r="K8" s="40">
        <f>SUM(K10:K25)</f>
        <v>177472</v>
      </c>
      <c r="L8" s="24"/>
      <c r="M8" s="24"/>
      <c r="N8" s="24"/>
    </row>
    <row r="9" spans="1:14" ht="18" customHeight="1">
      <c r="A9" s="22"/>
      <c r="B9" s="19"/>
      <c r="C9" s="20"/>
      <c r="D9" s="20"/>
      <c r="E9" s="20"/>
      <c r="F9" s="20"/>
      <c r="G9" s="20"/>
      <c r="H9" s="36"/>
      <c r="I9" s="20"/>
      <c r="J9" s="20"/>
      <c r="K9" s="36"/>
      <c r="L9" s="21"/>
      <c r="M9" s="21"/>
      <c r="N9" s="21"/>
    </row>
    <row r="10" spans="1:14" ht="18" customHeight="1">
      <c r="A10" s="18" t="s">
        <v>12</v>
      </c>
      <c r="B10" s="19">
        <f aca="true" t="shared" si="0" ref="B10:B25">C10+H10</f>
        <v>12543916</v>
      </c>
      <c r="C10" s="20">
        <f aca="true" t="shared" si="1" ref="C10:C25">SUM(D10:G10)</f>
        <v>9939509</v>
      </c>
      <c r="D10" s="35">
        <v>6279713</v>
      </c>
      <c r="E10" s="35">
        <v>209676</v>
      </c>
      <c r="F10" s="35">
        <v>2932625</v>
      </c>
      <c r="G10" s="35">
        <v>517495</v>
      </c>
      <c r="H10" s="36">
        <f aca="true" t="shared" si="2" ref="H10:H25">SUM(I10:K10)</f>
        <v>2604407</v>
      </c>
      <c r="I10" s="35">
        <v>2358553</v>
      </c>
      <c r="J10" s="35">
        <v>103138</v>
      </c>
      <c r="K10" s="35">
        <v>142716</v>
      </c>
      <c r="L10" s="21"/>
      <c r="M10" s="21"/>
      <c r="N10" s="21"/>
    </row>
    <row r="11" spans="1:14" ht="18" customHeight="1">
      <c r="A11" s="18" t="s">
        <v>13</v>
      </c>
      <c r="B11" s="19">
        <f t="shared" si="0"/>
        <v>4319842</v>
      </c>
      <c r="C11" s="20">
        <f t="shared" si="1"/>
        <v>4319842</v>
      </c>
      <c r="D11" s="35">
        <v>4319842</v>
      </c>
      <c r="E11" s="35">
        <v>0</v>
      </c>
      <c r="F11" s="35">
        <v>0</v>
      </c>
      <c r="G11" s="35">
        <v>0</v>
      </c>
      <c r="H11" s="36">
        <f t="shared" si="2"/>
        <v>0</v>
      </c>
      <c r="I11" s="35">
        <v>0</v>
      </c>
      <c r="J11" s="35">
        <v>0</v>
      </c>
      <c r="K11" s="35">
        <v>0</v>
      </c>
      <c r="L11" s="21"/>
      <c r="M11" s="21"/>
      <c r="N11" s="21"/>
    </row>
    <row r="12" spans="1:14" ht="18" customHeight="1">
      <c r="A12" s="18" t="s">
        <v>14</v>
      </c>
      <c r="B12" s="19">
        <f t="shared" si="0"/>
        <v>9826389</v>
      </c>
      <c r="C12" s="20">
        <f t="shared" si="1"/>
        <v>9112190</v>
      </c>
      <c r="D12" s="35">
        <v>7905646</v>
      </c>
      <c r="E12" s="35">
        <v>27480</v>
      </c>
      <c r="F12" s="35">
        <v>423612</v>
      </c>
      <c r="G12" s="35">
        <v>755452</v>
      </c>
      <c r="H12" s="36">
        <f t="shared" si="2"/>
        <v>714199</v>
      </c>
      <c r="I12" s="35">
        <v>682587</v>
      </c>
      <c r="J12" s="35">
        <v>21870</v>
      </c>
      <c r="K12" s="35">
        <v>9742</v>
      </c>
      <c r="L12" s="21"/>
      <c r="M12" s="21"/>
      <c r="N12" s="21"/>
    </row>
    <row r="13" spans="1:14" ht="18" customHeight="1">
      <c r="A13" s="18" t="s">
        <v>15</v>
      </c>
      <c r="B13" s="19">
        <f t="shared" si="0"/>
        <v>554441</v>
      </c>
      <c r="C13" s="20">
        <f t="shared" si="1"/>
        <v>554441</v>
      </c>
      <c r="D13" s="35">
        <v>554441</v>
      </c>
      <c r="E13" s="35">
        <v>0</v>
      </c>
      <c r="F13" s="35">
        <v>0</v>
      </c>
      <c r="G13" s="35">
        <v>0</v>
      </c>
      <c r="H13" s="36">
        <f t="shared" si="2"/>
        <v>0</v>
      </c>
      <c r="I13" s="35">
        <v>0</v>
      </c>
      <c r="J13" s="35">
        <v>0</v>
      </c>
      <c r="K13" s="35">
        <v>0</v>
      </c>
      <c r="L13" s="21"/>
      <c r="M13" s="21"/>
      <c r="N13" s="21"/>
    </row>
    <row r="14" spans="1:14" ht="18" customHeight="1">
      <c r="A14" s="18" t="s">
        <v>16</v>
      </c>
      <c r="B14" s="19">
        <f t="shared" si="0"/>
        <v>4183517</v>
      </c>
      <c r="C14" s="20">
        <f t="shared" si="1"/>
        <v>3764625</v>
      </c>
      <c r="D14" s="35">
        <v>3644885</v>
      </c>
      <c r="E14" s="35">
        <v>0</v>
      </c>
      <c r="F14" s="35">
        <v>0</v>
      </c>
      <c r="G14" s="35">
        <v>119740</v>
      </c>
      <c r="H14" s="36">
        <f t="shared" si="2"/>
        <v>418892</v>
      </c>
      <c r="I14" s="35">
        <v>418892</v>
      </c>
      <c r="J14" s="35">
        <v>0</v>
      </c>
      <c r="K14" s="35">
        <v>0</v>
      </c>
      <c r="L14" s="21"/>
      <c r="M14" s="21"/>
      <c r="N14" s="21"/>
    </row>
    <row r="15" spans="1:14" ht="18" customHeight="1">
      <c r="A15" s="18" t="s">
        <v>17</v>
      </c>
      <c r="B15" s="19">
        <f t="shared" si="0"/>
        <v>23023430</v>
      </c>
      <c r="C15" s="20">
        <f t="shared" si="1"/>
        <v>19032594</v>
      </c>
      <c r="D15" s="35">
        <v>18149806</v>
      </c>
      <c r="E15" s="35">
        <v>629134</v>
      </c>
      <c r="F15" s="35">
        <v>253654</v>
      </c>
      <c r="G15" s="35">
        <v>0</v>
      </c>
      <c r="H15" s="36">
        <f t="shared" si="2"/>
        <v>3990836</v>
      </c>
      <c r="I15" s="35">
        <v>1754835</v>
      </c>
      <c r="J15" s="35">
        <v>2228886</v>
      </c>
      <c r="K15" s="35">
        <v>7115</v>
      </c>
      <c r="L15" s="21"/>
      <c r="M15" s="21"/>
      <c r="N15" s="21"/>
    </row>
    <row r="16" spans="1:14" ht="18" customHeight="1">
      <c r="A16" s="18" t="s">
        <v>18</v>
      </c>
      <c r="B16" s="19">
        <f t="shared" si="0"/>
        <v>44696363</v>
      </c>
      <c r="C16" s="20">
        <f t="shared" si="1"/>
        <v>17145964</v>
      </c>
      <c r="D16" s="35">
        <v>16487838</v>
      </c>
      <c r="E16" s="35">
        <v>348604</v>
      </c>
      <c r="F16" s="35">
        <v>309522</v>
      </c>
      <c r="G16" s="35">
        <v>0</v>
      </c>
      <c r="H16" s="36">
        <f t="shared" si="2"/>
        <v>27550399</v>
      </c>
      <c r="I16" s="35">
        <v>23218299</v>
      </c>
      <c r="J16" s="35">
        <v>4314201</v>
      </c>
      <c r="K16" s="35">
        <v>17899</v>
      </c>
      <c r="L16" s="21"/>
      <c r="M16" s="21"/>
      <c r="N16" s="21"/>
    </row>
    <row r="17" spans="1:14" ht="18" customHeight="1">
      <c r="A17" s="18" t="s">
        <v>19</v>
      </c>
      <c r="B17" s="19">
        <f t="shared" si="0"/>
        <v>4875</v>
      </c>
      <c r="C17" s="20">
        <f t="shared" si="1"/>
        <v>4875</v>
      </c>
      <c r="D17" s="35">
        <v>4875</v>
      </c>
      <c r="E17" s="35">
        <v>0</v>
      </c>
      <c r="F17" s="35">
        <v>0</v>
      </c>
      <c r="G17" s="35">
        <v>0</v>
      </c>
      <c r="H17" s="36">
        <f t="shared" si="2"/>
        <v>0</v>
      </c>
      <c r="I17" s="35">
        <v>0</v>
      </c>
      <c r="J17" s="35">
        <v>0</v>
      </c>
      <c r="K17" s="35">
        <v>0</v>
      </c>
      <c r="L17" s="21"/>
      <c r="M17" s="21"/>
      <c r="N17" s="21"/>
    </row>
    <row r="18" spans="1:14" ht="18" customHeight="1">
      <c r="A18" s="18" t="s">
        <v>20</v>
      </c>
      <c r="B18" s="19">
        <f t="shared" si="0"/>
        <v>13555759</v>
      </c>
      <c r="C18" s="20">
        <f t="shared" si="1"/>
        <v>10388368</v>
      </c>
      <c r="D18" s="35">
        <v>10388368</v>
      </c>
      <c r="E18" s="35">
        <v>0</v>
      </c>
      <c r="F18" s="35">
        <v>0</v>
      </c>
      <c r="G18" s="35">
        <v>0</v>
      </c>
      <c r="H18" s="36">
        <f t="shared" si="2"/>
        <v>3167391</v>
      </c>
      <c r="I18" s="35">
        <v>3162491</v>
      </c>
      <c r="J18" s="35">
        <v>4900</v>
      </c>
      <c r="K18" s="35">
        <v>0</v>
      </c>
      <c r="L18" s="21"/>
      <c r="M18" s="21"/>
      <c r="N18" s="21"/>
    </row>
    <row r="19" spans="1:14" ht="18" customHeight="1">
      <c r="A19" s="18" t="s">
        <v>21</v>
      </c>
      <c r="B19" s="19">
        <f t="shared" si="0"/>
        <v>6347</v>
      </c>
      <c r="C19" s="20">
        <f t="shared" si="1"/>
        <v>6347</v>
      </c>
      <c r="D19" s="35">
        <v>6347</v>
      </c>
      <c r="E19" s="35">
        <v>0</v>
      </c>
      <c r="F19" s="35">
        <v>0</v>
      </c>
      <c r="G19" s="35">
        <v>0</v>
      </c>
      <c r="H19" s="36">
        <f t="shared" si="2"/>
        <v>0</v>
      </c>
      <c r="I19" s="35">
        <v>0</v>
      </c>
      <c r="J19" s="35">
        <v>0</v>
      </c>
      <c r="K19" s="35">
        <v>0</v>
      </c>
      <c r="L19" s="21"/>
      <c r="M19" s="21"/>
      <c r="N19" s="21"/>
    </row>
    <row r="20" spans="1:14" ht="18" customHeight="1">
      <c r="A20" s="18" t="s">
        <v>22</v>
      </c>
      <c r="B20" s="19">
        <f t="shared" si="0"/>
        <v>13099617</v>
      </c>
      <c r="C20" s="20">
        <f t="shared" si="1"/>
        <v>1319845</v>
      </c>
      <c r="D20" s="35">
        <v>1319845</v>
      </c>
      <c r="E20" s="35">
        <v>0</v>
      </c>
      <c r="F20" s="35">
        <v>0</v>
      </c>
      <c r="G20" s="35">
        <v>0</v>
      </c>
      <c r="H20" s="36">
        <f t="shared" si="2"/>
        <v>11779772</v>
      </c>
      <c r="I20" s="35">
        <v>11564683</v>
      </c>
      <c r="J20" s="35">
        <v>215089</v>
      </c>
      <c r="K20" s="35">
        <v>0</v>
      </c>
      <c r="L20" s="21"/>
      <c r="M20" s="21"/>
      <c r="N20" s="21"/>
    </row>
    <row r="21" spans="1:14" ht="18" customHeight="1">
      <c r="A21" s="18" t="s">
        <v>23</v>
      </c>
      <c r="B21" s="19">
        <f t="shared" si="0"/>
        <v>213452</v>
      </c>
      <c r="C21" s="20">
        <f t="shared" si="1"/>
        <v>213452</v>
      </c>
      <c r="D21" s="35">
        <v>213452</v>
      </c>
      <c r="E21" s="35">
        <v>0</v>
      </c>
      <c r="F21" s="35">
        <v>0</v>
      </c>
      <c r="G21" s="35">
        <v>0</v>
      </c>
      <c r="H21" s="36">
        <f t="shared" si="2"/>
        <v>0</v>
      </c>
      <c r="I21" s="35">
        <v>0</v>
      </c>
      <c r="J21" s="35">
        <v>0</v>
      </c>
      <c r="K21" s="35">
        <v>0</v>
      </c>
      <c r="L21" s="21"/>
      <c r="M21" s="21"/>
      <c r="N21" s="21"/>
    </row>
    <row r="22" spans="1:14" ht="18" customHeight="1">
      <c r="A22" s="18" t="s">
        <v>24</v>
      </c>
      <c r="B22" s="19">
        <f t="shared" si="0"/>
        <v>72000</v>
      </c>
      <c r="C22" s="20">
        <f t="shared" si="1"/>
        <v>72000</v>
      </c>
      <c r="D22" s="35">
        <v>72000</v>
      </c>
      <c r="E22" s="35">
        <v>0</v>
      </c>
      <c r="F22" s="35">
        <v>0</v>
      </c>
      <c r="G22" s="35">
        <v>0</v>
      </c>
      <c r="H22" s="36">
        <f t="shared" si="2"/>
        <v>0</v>
      </c>
      <c r="I22" s="35">
        <v>0</v>
      </c>
      <c r="J22" s="35">
        <v>0</v>
      </c>
      <c r="K22" s="35">
        <v>0</v>
      </c>
      <c r="L22" s="21"/>
      <c r="M22" s="21"/>
      <c r="N22" s="21"/>
    </row>
    <row r="23" spans="1:14" ht="18" customHeight="1">
      <c r="A23" s="18" t="s">
        <v>25</v>
      </c>
      <c r="B23" s="19">
        <f t="shared" si="0"/>
        <v>0</v>
      </c>
      <c r="C23" s="20">
        <f t="shared" si="1"/>
        <v>0</v>
      </c>
      <c r="D23" s="35">
        <v>0</v>
      </c>
      <c r="E23" s="35">
        <v>0</v>
      </c>
      <c r="F23" s="35">
        <v>0</v>
      </c>
      <c r="G23" s="35">
        <v>0</v>
      </c>
      <c r="H23" s="36">
        <f t="shared" si="2"/>
        <v>0</v>
      </c>
      <c r="I23" s="35">
        <v>0</v>
      </c>
      <c r="J23" s="35">
        <v>0</v>
      </c>
      <c r="K23" s="35">
        <v>0</v>
      </c>
      <c r="L23" s="21"/>
      <c r="M23" s="21"/>
      <c r="N23" s="21"/>
    </row>
    <row r="24" spans="1:14" ht="18" customHeight="1">
      <c r="A24" s="18" t="s">
        <v>26</v>
      </c>
      <c r="B24" s="19">
        <f t="shared" si="0"/>
        <v>2874329</v>
      </c>
      <c r="C24" s="20">
        <f t="shared" si="1"/>
        <v>2260562</v>
      </c>
      <c r="D24" s="35">
        <f>2124414+135098+1050</f>
        <v>2260562</v>
      </c>
      <c r="E24" s="35">
        <v>0</v>
      </c>
      <c r="F24" s="35">
        <v>0</v>
      </c>
      <c r="G24" s="35">
        <v>0</v>
      </c>
      <c r="H24" s="36">
        <f t="shared" si="2"/>
        <v>613767</v>
      </c>
      <c r="I24" s="35">
        <v>92362</v>
      </c>
      <c r="J24" s="35">
        <v>521405</v>
      </c>
      <c r="K24" s="35">
        <v>0</v>
      </c>
      <c r="L24" s="21"/>
      <c r="M24" s="21"/>
      <c r="N24" s="21"/>
    </row>
    <row r="25" spans="1:14" ht="18" customHeight="1">
      <c r="A25" s="26" t="s">
        <v>27</v>
      </c>
      <c r="B25" s="27">
        <f t="shared" si="0"/>
        <v>31701</v>
      </c>
      <c r="C25" s="28">
        <f t="shared" si="1"/>
        <v>31701</v>
      </c>
      <c r="D25" s="38">
        <v>31701</v>
      </c>
      <c r="E25" s="38">
        <v>0</v>
      </c>
      <c r="F25" s="38">
        <v>0</v>
      </c>
      <c r="G25" s="38">
        <v>0</v>
      </c>
      <c r="H25" s="28">
        <f t="shared" si="2"/>
        <v>0</v>
      </c>
      <c r="I25" s="38">
        <v>0</v>
      </c>
      <c r="J25" s="38">
        <v>0</v>
      </c>
      <c r="K25" s="38">
        <v>0</v>
      </c>
      <c r="L25" s="21"/>
      <c r="M25" s="21"/>
      <c r="N25" s="21"/>
    </row>
    <row r="26" spans="1:14" ht="16.5" customHeight="1">
      <c r="A26" s="21" t="s">
        <v>28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1"/>
      <c r="N26" s="21"/>
    </row>
    <row r="27" spans="1:14" ht="12" customHeight="1">
      <c r="A27" s="5" t="s">
        <v>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</row>
    <row r="28" spans="2:14" ht="4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</row>
    <row r="29" spans="1:14" ht="18" customHeight="1" thickBot="1">
      <c r="A29" s="6" t="s">
        <v>1</v>
      </c>
      <c r="B29" s="29"/>
      <c r="C29" s="8" t="s">
        <v>30</v>
      </c>
      <c r="D29" s="30"/>
      <c r="E29" s="30"/>
      <c r="F29" s="30"/>
      <c r="G29" s="30"/>
      <c r="H29" s="30"/>
      <c r="I29" s="29"/>
      <c r="J29" s="29"/>
      <c r="K29" s="29"/>
      <c r="L29" s="21"/>
      <c r="M29" s="21"/>
      <c r="N29" s="21"/>
    </row>
    <row r="30" spans="1:14" s="14" customFormat="1" ht="18" customHeight="1" thickTop="1">
      <c r="A30" s="10" t="s">
        <v>3</v>
      </c>
      <c r="B30" s="11" t="s">
        <v>4</v>
      </c>
      <c r="C30" s="12" t="s">
        <v>5</v>
      </c>
      <c r="D30" s="13"/>
      <c r="E30" s="13"/>
      <c r="F30" s="13"/>
      <c r="G30" s="13"/>
      <c r="H30" s="12" t="s">
        <v>6</v>
      </c>
      <c r="I30" s="13"/>
      <c r="J30" s="13"/>
      <c r="K30" s="13"/>
      <c r="L30" s="31"/>
      <c r="M30" s="31"/>
      <c r="N30" s="31"/>
    </row>
    <row r="31" spans="1:14" s="14" customFormat="1" ht="18" customHeight="1">
      <c r="A31" s="15"/>
      <c r="B31" s="32"/>
      <c r="C31" s="17" t="s">
        <v>4</v>
      </c>
      <c r="D31" s="17" t="s">
        <v>31</v>
      </c>
      <c r="E31" s="17" t="s">
        <v>32</v>
      </c>
      <c r="F31" s="17" t="s">
        <v>33</v>
      </c>
      <c r="G31" s="17" t="s">
        <v>34</v>
      </c>
      <c r="H31" s="17" t="s">
        <v>4</v>
      </c>
      <c r="I31" s="17" t="s">
        <v>32</v>
      </c>
      <c r="J31" s="17" t="s">
        <v>33</v>
      </c>
      <c r="K31" s="17" t="s">
        <v>34</v>
      </c>
      <c r="L31" s="31"/>
      <c r="M31" s="31"/>
      <c r="N31" s="31"/>
    </row>
    <row r="32" spans="1:14" ht="18" customHeight="1">
      <c r="A32" s="18" t="s">
        <v>11</v>
      </c>
      <c r="B32" s="19">
        <v>144945296</v>
      </c>
      <c r="C32" s="20">
        <v>92212137</v>
      </c>
      <c r="D32" s="20">
        <v>47678948</v>
      </c>
      <c r="E32" s="20">
        <v>41501808</v>
      </c>
      <c r="F32" s="20">
        <v>3031381</v>
      </c>
      <c r="G32" s="20">
        <v>0</v>
      </c>
      <c r="H32" s="20">
        <v>52733159</v>
      </c>
      <c r="I32" s="20">
        <v>48005203</v>
      </c>
      <c r="J32" s="20">
        <v>4693041</v>
      </c>
      <c r="K32" s="20">
        <v>34915</v>
      </c>
      <c r="L32" s="21"/>
      <c r="M32" s="21"/>
      <c r="N32" s="21"/>
    </row>
    <row r="33" spans="1:14" ht="18" customHeight="1">
      <c r="A33" s="18" t="s">
        <v>37</v>
      </c>
      <c r="B33" s="19">
        <f>C33+H33</f>
        <v>148873676</v>
      </c>
      <c r="C33" s="20">
        <f>SUM(D33:G33)</f>
        <v>94802726</v>
      </c>
      <c r="D33" s="35">
        <v>48894347</v>
      </c>
      <c r="E33" s="35">
        <v>42583514</v>
      </c>
      <c r="F33" s="35">
        <v>3324865</v>
      </c>
      <c r="G33" s="20">
        <v>0</v>
      </c>
      <c r="H33" s="20">
        <f>SUM(I33:K33)</f>
        <v>54070950</v>
      </c>
      <c r="I33" s="35">
        <v>49254979</v>
      </c>
      <c r="J33" s="35">
        <v>4730273</v>
      </c>
      <c r="K33" s="35">
        <v>85698</v>
      </c>
      <c r="L33" s="21"/>
      <c r="M33" s="21"/>
      <c r="N33" s="21"/>
    </row>
    <row r="34" spans="1:14" ht="18" customHeight="1">
      <c r="A34" s="22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1"/>
      <c r="N34" s="21"/>
    </row>
    <row r="35" spans="1:14" s="25" customFormat="1" ht="18" customHeight="1">
      <c r="A35" s="23" t="s">
        <v>38</v>
      </c>
      <c r="B35" s="39">
        <f>C35+H35</f>
        <v>129005978</v>
      </c>
      <c r="C35" s="40">
        <f>SUM(D35:G35)</f>
        <v>78166315</v>
      </c>
      <c r="D35" s="40">
        <f>SUM(D37:D52)</f>
        <v>40344990</v>
      </c>
      <c r="E35" s="40">
        <f>SUM(E37:E52)</f>
        <v>35056769</v>
      </c>
      <c r="F35" s="40">
        <f>SUM(F37:F52)</f>
        <v>2764556</v>
      </c>
      <c r="G35" s="40">
        <f>SUM(G37:G52)</f>
        <v>0</v>
      </c>
      <c r="H35" s="40">
        <f>SUM(I35:K35)</f>
        <v>50839663</v>
      </c>
      <c r="I35" s="40">
        <f>SUM(I37:I52)</f>
        <v>46561214</v>
      </c>
      <c r="J35" s="40">
        <f>SUM(J37:J52)</f>
        <v>4213048</v>
      </c>
      <c r="K35" s="40">
        <f>SUM(K37:K52)</f>
        <v>65401</v>
      </c>
      <c r="L35" s="24"/>
      <c r="M35" s="24"/>
      <c r="N35" s="24"/>
    </row>
    <row r="36" spans="1:14" ht="18" customHeight="1">
      <c r="A36" s="22"/>
      <c r="B36" s="19"/>
      <c r="C36" s="20"/>
      <c r="D36" s="20"/>
      <c r="E36" s="20"/>
      <c r="F36" s="20"/>
      <c r="G36" s="20"/>
      <c r="H36" s="20"/>
      <c r="I36" s="20"/>
      <c r="J36" s="20"/>
      <c r="K36" s="36"/>
      <c r="L36" s="21"/>
      <c r="M36" s="21"/>
      <c r="N36" s="21"/>
    </row>
    <row r="37" spans="1:14" ht="18" customHeight="1">
      <c r="A37" s="18" t="s">
        <v>12</v>
      </c>
      <c r="B37" s="19">
        <f aca="true" t="shared" si="3" ref="B37:B52">C37+H37</f>
        <v>12543916</v>
      </c>
      <c r="C37" s="20">
        <f aca="true" t="shared" si="4" ref="C37:C52">SUM(D37:G37)</f>
        <v>9939509</v>
      </c>
      <c r="D37" s="35">
        <v>5047877</v>
      </c>
      <c r="E37" s="35">
        <v>4891632</v>
      </c>
      <c r="F37" s="35">
        <v>0</v>
      </c>
      <c r="G37" s="35">
        <v>0</v>
      </c>
      <c r="H37" s="20">
        <f aca="true" t="shared" si="5" ref="H37:H52">SUM(I37:K37)</f>
        <v>2604407</v>
      </c>
      <c r="I37" s="35">
        <v>2604407</v>
      </c>
      <c r="J37" s="35">
        <v>0</v>
      </c>
      <c r="K37" s="35">
        <v>0</v>
      </c>
      <c r="L37" s="21"/>
      <c r="M37" s="21"/>
      <c r="N37" s="21"/>
    </row>
    <row r="38" spans="1:14" ht="18" customHeight="1">
      <c r="A38" s="18" t="s">
        <v>13</v>
      </c>
      <c r="B38" s="19">
        <f t="shared" si="3"/>
        <v>4319842</v>
      </c>
      <c r="C38" s="20">
        <f t="shared" si="4"/>
        <v>4319842</v>
      </c>
      <c r="D38" s="35">
        <v>2243510</v>
      </c>
      <c r="E38" s="35">
        <v>2076332</v>
      </c>
      <c r="F38" s="35">
        <v>0</v>
      </c>
      <c r="G38" s="35">
        <v>0</v>
      </c>
      <c r="H38" s="20">
        <f t="shared" si="5"/>
        <v>0</v>
      </c>
      <c r="I38" s="35">
        <v>0</v>
      </c>
      <c r="J38" s="35">
        <v>0</v>
      </c>
      <c r="K38" s="35">
        <v>0</v>
      </c>
      <c r="L38" s="21"/>
      <c r="M38" s="21"/>
      <c r="N38" s="21"/>
    </row>
    <row r="39" spans="1:14" ht="18" customHeight="1">
      <c r="A39" s="18" t="s">
        <v>14</v>
      </c>
      <c r="B39" s="19">
        <f t="shared" si="3"/>
        <v>9826389</v>
      </c>
      <c r="C39" s="20">
        <f t="shared" si="4"/>
        <v>9112190</v>
      </c>
      <c r="D39" s="35">
        <v>4917771</v>
      </c>
      <c r="E39" s="35">
        <v>4194419</v>
      </c>
      <c r="F39" s="35">
        <v>0</v>
      </c>
      <c r="G39" s="35">
        <v>0</v>
      </c>
      <c r="H39" s="20">
        <f t="shared" si="5"/>
        <v>714199</v>
      </c>
      <c r="I39" s="35">
        <v>710719</v>
      </c>
      <c r="J39" s="35">
        <v>3480</v>
      </c>
      <c r="K39" s="35">
        <v>0</v>
      </c>
      <c r="L39" s="21"/>
      <c r="M39" s="21"/>
      <c r="N39" s="21"/>
    </row>
    <row r="40" spans="1:14" ht="18" customHeight="1">
      <c r="A40" s="18" t="s">
        <v>15</v>
      </c>
      <c r="B40" s="19">
        <f t="shared" si="3"/>
        <v>554441</v>
      </c>
      <c r="C40" s="20">
        <f t="shared" si="4"/>
        <v>554441</v>
      </c>
      <c r="D40" s="35">
        <v>257257</v>
      </c>
      <c r="E40" s="35">
        <v>258372</v>
      </c>
      <c r="F40" s="35">
        <v>38812</v>
      </c>
      <c r="G40" s="35">
        <v>0</v>
      </c>
      <c r="H40" s="20">
        <f t="shared" si="5"/>
        <v>0</v>
      </c>
      <c r="I40" s="35">
        <v>0</v>
      </c>
      <c r="J40" s="35">
        <v>0</v>
      </c>
      <c r="K40" s="35">
        <v>0</v>
      </c>
      <c r="L40" s="21"/>
      <c r="M40" s="21"/>
      <c r="N40" s="21"/>
    </row>
    <row r="41" spans="1:14" ht="18" customHeight="1">
      <c r="A41" s="18" t="s">
        <v>16</v>
      </c>
      <c r="B41" s="19">
        <f t="shared" si="3"/>
        <v>4183517</v>
      </c>
      <c r="C41" s="20">
        <f t="shared" si="4"/>
        <v>3764625</v>
      </c>
      <c r="D41" s="35">
        <v>1679593</v>
      </c>
      <c r="E41" s="35">
        <v>1884018</v>
      </c>
      <c r="F41" s="35">
        <v>201014</v>
      </c>
      <c r="G41" s="35">
        <v>0</v>
      </c>
      <c r="H41" s="20">
        <f t="shared" si="5"/>
        <v>418892</v>
      </c>
      <c r="I41" s="35">
        <v>381992</v>
      </c>
      <c r="J41" s="35">
        <v>36900</v>
      </c>
      <c r="K41" s="35">
        <v>0</v>
      </c>
      <c r="L41" s="21"/>
      <c r="M41" s="21"/>
      <c r="N41" s="21"/>
    </row>
    <row r="42" spans="1:14" ht="18" customHeight="1">
      <c r="A42" s="18" t="s">
        <v>17</v>
      </c>
      <c r="B42" s="19">
        <f t="shared" si="3"/>
        <v>23023430</v>
      </c>
      <c r="C42" s="20">
        <f t="shared" si="4"/>
        <v>19032594</v>
      </c>
      <c r="D42" s="35">
        <v>9864456</v>
      </c>
      <c r="E42" s="35">
        <v>9168138</v>
      </c>
      <c r="F42" s="35">
        <v>0</v>
      </c>
      <c r="G42" s="35">
        <v>0</v>
      </c>
      <c r="H42" s="20">
        <f t="shared" si="5"/>
        <v>3990836</v>
      </c>
      <c r="I42" s="35">
        <v>3911076</v>
      </c>
      <c r="J42" s="35">
        <v>79760</v>
      </c>
      <c r="K42" s="35">
        <v>0</v>
      </c>
      <c r="L42" s="21"/>
      <c r="M42" s="21"/>
      <c r="N42" s="21"/>
    </row>
    <row r="43" spans="1:14" ht="18" customHeight="1">
      <c r="A43" s="18" t="s">
        <v>18</v>
      </c>
      <c r="B43" s="19">
        <f t="shared" si="3"/>
        <v>44696363</v>
      </c>
      <c r="C43" s="20">
        <f t="shared" si="4"/>
        <v>17145964</v>
      </c>
      <c r="D43" s="35">
        <v>8917965</v>
      </c>
      <c r="E43" s="35">
        <v>7761458</v>
      </c>
      <c r="F43" s="35">
        <v>466541</v>
      </c>
      <c r="G43" s="35">
        <v>0</v>
      </c>
      <c r="H43" s="20">
        <f t="shared" si="5"/>
        <v>27550399</v>
      </c>
      <c r="I43" s="35">
        <v>24999963</v>
      </c>
      <c r="J43" s="35">
        <v>2550436</v>
      </c>
      <c r="K43" s="35">
        <v>0</v>
      </c>
      <c r="L43" s="21"/>
      <c r="M43" s="21"/>
      <c r="N43" s="21"/>
    </row>
    <row r="44" spans="1:14" ht="18" customHeight="1">
      <c r="A44" s="18" t="s">
        <v>19</v>
      </c>
      <c r="B44" s="19">
        <f t="shared" si="3"/>
        <v>4875</v>
      </c>
      <c r="C44" s="20">
        <f t="shared" si="4"/>
        <v>4875</v>
      </c>
      <c r="D44" s="35">
        <v>4875</v>
      </c>
      <c r="E44" s="35">
        <v>0</v>
      </c>
      <c r="F44" s="35">
        <v>0</v>
      </c>
      <c r="G44" s="35">
        <v>0</v>
      </c>
      <c r="H44" s="20">
        <f t="shared" si="5"/>
        <v>0</v>
      </c>
      <c r="I44" s="35">
        <v>0</v>
      </c>
      <c r="J44" s="35">
        <v>0</v>
      </c>
      <c r="K44" s="35">
        <v>0</v>
      </c>
      <c r="L44" s="21"/>
      <c r="M44" s="21"/>
      <c r="N44" s="21"/>
    </row>
    <row r="45" spans="1:14" ht="18" customHeight="1">
      <c r="A45" s="18" t="s">
        <v>20</v>
      </c>
      <c r="B45" s="19">
        <f t="shared" si="3"/>
        <v>13555759</v>
      </c>
      <c r="C45" s="20">
        <f t="shared" si="4"/>
        <v>10388368</v>
      </c>
      <c r="D45" s="35">
        <v>5467706</v>
      </c>
      <c r="E45" s="35">
        <v>3265025</v>
      </c>
      <c r="F45" s="35">
        <v>1655637</v>
      </c>
      <c r="G45" s="35">
        <v>0</v>
      </c>
      <c r="H45" s="20">
        <f t="shared" si="5"/>
        <v>3167391</v>
      </c>
      <c r="I45" s="35">
        <v>2143124</v>
      </c>
      <c r="J45" s="35">
        <v>958866</v>
      </c>
      <c r="K45" s="35">
        <v>65401</v>
      </c>
      <c r="L45" s="21"/>
      <c r="M45" s="21"/>
      <c r="N45" s="21"/>
    </row>
    <row r="46" spans="1:14" ht="18" customHeight="1">
      <c r="A46" s="18" t="s">
        <v>21</v>
      </c>
      <c r="B46" s="19">
        <f t="shared" si="3"/>
        <v>6347</v>
      </c>
      <c r="C46" s="20">
        <f t="shared" si="4"/>
        <v>6347</v>
      </c>
      <c r="D46" s="35">
        <v>6347</v>
      </c>
      <c r="E46" s="35">
        <v>0</v>
      </c>
      <c r="F46" s="35">
        <v>0</v>
      </c>
      <c r="G46" s="35">
        <v>0</v>
      </c>
      <c r="H46" s="20">
        <f t="shared" si="5"/>
        <v>0</v>
      </c>
      <c r="I46" s="35">
        <v>0</v>
      </c>
      <c r="J46" s="35">
        <v>0</v>
      </c>
      <c r="K46" s="35">
        <v>0</v>
      </c>
      <c r="L46" s="21"/>
      <c r="M46" s="21"/>
      <c r="N46" s="21"/>
    </row>
    <row r="47" spans="1:14" ht="18" customHeight="1">
      <c r="A47" s="18" t="s">
        <v>22</v>
      </c>
      <c r="B47" s="19">
        <f t="shared" si="3"/>
        <v>13099617</v>
      </c>
      <c r="C47" s="20">
        <f t="shared" si="4"/>
        <v>1319845</v>
      </c>
      <c r="D47" s="35">
        <v>661125</v>
      </c>
      <c r="E47" s="35">
        <v>329360</v>
      </c>
      <c r="F47" s="35">
        <v>329360</v>
      </c>
      <c r="G47" s="35">
        <v>0</v>
      </c>
      <c r="H47" s="20">
        <f t="shared" si="5"/>
        <v>11779772</v>
      </c>
      <c r="I47" s="35">
        <v>11196166</v>
      </c>
      <c r="J47" s="35">
        <v>583606</v>
      </c>
      <c r="K47" s="35">
        <v>0</v>
      </c>
      <c r="L47" s="21"/>
      <c r="M47" s="21"/>
      <c r="N47" s="21"/>
    </row>
    <row r="48" spans="1:14" ht="18" customHeight="1">
      <c r="A48" s="18" t="s">
        <v>23</v>
      </c>
      <c r="B48" s="19">
        <f t="shared" si="3"/>
        <v>213452</v>
      </c>
      <c r="C48" s="20">
        <f t="shared" si="4"/>
        <v>213452</v>
      </c>
      <c r="D48" s="35">
        <v>118752</v>
      </c>
      <c r="E48" s="35">
        <v>41668</v>
      </c>
      <c r="F48" s="35">
        <v>53032</v>
      </c>
      <c r="G48" s="35">
        <v>0</v>
      </c>
      <c r="H48" s="20">
        <f t="shared" si="5"/>
        <v>0</v>
      </c>
      <c r="I48" s="35">
        <v>0</v>
      </c>
      <c r="J48" s="35">
        <v>0</v>
      </c>
      <c r="K48" s="35">
        <v>0</v>
      </c>
      <c r="L48" s="21"/>
      <c r="M48" s="21"/>
      <c r="N48" s="21"/>
    </row>
    <row r="49" spans="1:14" ht="18" customHeight="1">
      <c r="A49" s="18" t="s">
        <v>24</v>
      </c>
      <c r="B49" s="19">
        <f t="shared" si="3"/>
        <v>72000</v>
      </c>
      <c r="C49" s="20">
        <f t="shared" si="4"/>
        <v>72000</v>
      </c>
      <c r="D49" s="35">
        <v>36000</v>
      </c>
      <c r="E49" s="35">
        <v>15840</v>
      </c>
      <c r="F49" s="35">
        <v>20160</v>
      </c>
      <c r="G49" s="35">
        <v>0</v>
      </c>
      <c r="H49" s="20">
        <f t="shared" si="5"/>
        <v>0</v>
      </c>
      <c r="I49" s="35">
        <v>0</v>
      </c>
      <c r="J49" s="35">
        <v>0</v>
      </c>
      <c r="K49" s="35">
        <v>0</v>
      </c>
      <c r="L49" s="21"/>
      <c r="M49" s="21"/>
      <c r="N49" s="21"/>
    </row>
    <row r="50" spans="1:14" ht="18" customHeight="1">
      <c r="A50" s="18" t="s">
        <v>25</v>
      </c>
      <c r="B50" s="19">
        <f t="shared" si="3"/>
        <v>0</v>
      </c>
      <c r="C50" s="20">
        <f t="shared" si="4"/>
        <v>0</v>
      </c>
      <c r="D50" s="35">
        <v>0</v>
      </c>
      <c r="E50" s="35">
        <v>0</v>
      </c>
      <c r="F50" s="35">
        <v>0</v>
      </c>
      <c r="G50" s="35">
        <v>0</v>
      </c>
      <c r="H50" s="20">
        <f t="shared" si="5"/>
        <v>0</v>
      </c>
      <c r="I50" s="35">
        <v>0</v>
      </c>
      <c r="J50" s="35">
        <v>0</v>
      </c>
      <c r="K50" s="35">
        <v>0</v>
      </c>
      <c r="L50" s="21"/>
      <c r="M50" s="21"/>
      <c r="N50" s="21"/>
    </row>
    <row r="51" spans="1:14" ht="18" customHeight="1">
      <c r="A51" s="18" t="s">
        <v>26</v>
      </c>
      <c r="B51" s="19">
        <f t="shared" si="3"/>
        <v>2874329</v>
      </c>
      <c r="C51" s="20">
        <f t="shared" si="4"/>
        <v>2260562</v>
      </c>
      <c r="D51" s="35">
        <v>1111189</v>
      </c>
      <c r="E51" s="35">
        <v>1149373</v>
      </c>
      <c r="F51" s="35">
        <v>0</v>
      </c>
      <c r="G51" s="35">
        <v>0</v>
      </c>
      <c r="H51" s="20">
        <f t="shared" si="5"/>
        <v>613767</v>
      </c>
      <c r="I51" s="35">
        <v>613767</v>
      </c>
      <c r="J51" s="35">
        <v>0</v>
      </c>
      <c r="K51" s="35">
        <v>0</v>
      </c>
      <c r="L51" s="21"/>
      <c r="M51" s="21"/>
      <c r="N51" s="21"/>
    </row>
    <row r="52" spans="1:14" ht="18" customHeight="1">
      <c r="A52" s="26" t="s">
        <v>27</v>
      </c>
      <c r="B52" s="27">
        <f t="shared" si="3"/>
        <v>31701</v>
      </c>
      <c r="C52" s="28">
        <f t="shared" si="4"/>
        <v>31701</v>
      </c>
      <c r="D52" s="38">
        <v>10567</v>
      </c>
      <c r="E52" s="38">
        <v>21134</v>
      </c>
      <c r="F52" s="38">
        <v>0</v>
      </c>
      <c r="G52" s="38">
        <v>0</v>
      </c>
      <c r="H52" s="28">
        <f t="shared" si="5"/>
        <v>0</v>
      </c>
      <c r="I52" s="38">
        <v>0</v>
      </c>
      <c r="J52" s="38">
        <v>0</v>
      </c>
      <c r="K52" s="38">
        <v>0</v>
      </c>
      <c r="L52" s="33"/>
      <c r="M52" s="21"/>
      <c r="N52" s="21"/>
    </row>
    <row r="53" ht="16.5" customHeight="1">
      <c r="A53" s="21" t="s">
        <v>28</v>
      </c>
    </row>
    <row r="54" ht="12" customHeight="1">
      <c r="A54" s="21" t="s">
        <v>35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2005-07-27T04:09:32Z</cp:lastPrinted>
  <dcterms:created xsi:type="dcterms:W3CDTF">2002-02-01T07:14:11Z</dcterms:created>
  <dcterms:modified xsi:type="dcterms:W3CDTF">2005-07-27T04:09:57Z</dcterms:modified>
  <cp:category/>
  <cp:version/>
  <cp:contentType/>
  <cp:contentStatus/>
</cp:coreProperties>
</file>