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72" sheetId="1" r:id="rId1"/>
  </sheets>
  <definedNames>
    <definedName name="_10.電気_ガスおよび水道" localSheetId="0">'172'!$B$1:$I$18</definedName>
    <definedName name="_10.電気_ガスおよび水道">#REF!</definedName>
    <definedName name="_xlnm.Print_Area" localSheetId="0">'172'!$A$1:$I$70</definedName>
  </definedNames>
  <calcPr fullCalcOnLoad="1"/>
</workbook>
</file>

<file path=xl/sharedStrings.xml><?xml version="1.0" encoding="utf-8"?>
<sst xmlns="http://schemas.openxmlformats.org/spreadsheetml/2006/main" count="147" uniqueCount="138">
  <si>
    <t>14.財               政</t>
  </si>
  <si>
    <t>(単位  千円)</t>
  </si>
  <si>
    <t>歳             入</t>
  </si>
  <si>
    <t>歳                              出</t>
  </si>
  <si>
    <t>年度および科目</t>
  </si>
  <si>
    <t>収入済額</t>
  </si>
  <si>
    <t>支出済額</t>
  </si>
  <si>
    <t>科           目</t>
  </si>
  <si>
    <t>県　　　　　　　　税</t>
  </si>
  <si>
    <t>議　　　会　　　費</t>
  </si>
  <si>
    <t>土　　　木　　　費</t>
  </si>
  <si>
    <t>県民税</t>
  </si>
  <si>
    <t>議会費</t>
  </si>
  <si>
    <t>土　木　管　理　費</t>
  </si>
  <si>
    <t>事業税</t>
  </si>
  <si>
    <t>道　路　橋　梁　費</t>
  </si>
  <si>
    <t>総　　　務　　　費</t>
  </si>
  <si>
    <t>河　川　海　岸　費</t>
  </si>
  <si>
    <t>不動産取得税</t>
  </si>
  <si>
    <t>総務管理費</t>
  </si>
  <si>
    <t>港　　　湾　　　費</t>
  </si>
  <si>
    <t>県たばこ税</t>
  </si>
  <si>
    <t>企画費</t>
  </si>
  <si>
    <t>都　市　計　画　費</t>
  </si>
  <si>
    <t>ゴルフ場利用税</t>
  </si>
  <si>
    <t>徴　　　税　　　費</t>
  </si>
  <si>
    <t>住　　　宅　　　費</t>
  </si>
  <si>
    <t>自動車税</t>
  </si>
  <si>
    <t>市町村振興費</t>
  </si>
  <si>
    <t>鉱区税</t>
  </si>
  <si>
    <t>選　　　挙　　　費</t>
  </si>
  <si>
    <t>警　　　察　　　費</t>
  </si>
  <si>
    <t>狩猟者登録税</t>
  </si>
  <si>
    <t>防　　　災　　　費</t>
  </si>
  <si>
    <t>警　察　管　理　費</t>
  </si>
  <si>
    <t>自動車取得税</t>
  </si>
  <si>
    <t>統　計　調　査　費</t>
  </si>
  <si>
    <t>警　察　活　動　費</t>
  </si>
  <si>
    <t>軽油引取税</t>
  </si>
  <si>
    <t>人事委員会費</t>
  </si>
  <si>
    <t>入猟税</t>
  </si>
  <si>
    <t>監　査　委　員　費</t>
  </si>
  <si>
    <t>教　　　育　　　費</t>
  </si>
  <si>
    <t>旧法による税</t>
  </si>
  <si>
    <t>教　育　総　務　費</t>
  </si>
  <si>
    <t>福　祉　生　活　費</t>
  </si>
  <si>
    <t>小　学　校　費</t>
  </si>
  <si>
    <t>社　会　福　祉　費</t>
  </si>
  <si>
    <t>中　学　校　費</t>
  </si>
  <si>
    <t>地  方  譲  与  税</t>
  </si>
  <si>
    <t>児　童　福　祉　費</t>
  </si>
  <si>
    <t>高　等　学　校　資</t>
  </si>
  <si>
    <t>地方道路譲与税</t>
  </si>
  <si>
    <t>生　活　保　護　費</t>
  </si>
  <si>
    <t>特　殊　学　校　費</t>
  </si>
  <si>
    <t>石油ガス譲与税</t>
  </si>
  <si>
    <t>災　害　救　助　費</t>
  </si>
  <si>
    <t>大　　　学　　　費</t>
  </si>
  <si>
    <t>航空機燃料譲与税</t>
  </si>
  <si>
    <t>社　会　教　育　費</t>
  </si>
  <si>
    <t>保　健　環　境　費</t>
  </si>
  <si>
    <t>保　健　体　育　費</t>
  </si>
  <si>
    <t>保　健　所　費</t>
  </si>
  <si>
    <t>地　方　交　付　税</t>
  </si>
  <si>
    <t>医　　　務　　　費</t>
  </si>
  <si>
    <t>災　害　復　旧　費</t>
  </si>
  <si>
    <t>地方交付税</t>
  </si>
  <si>
    <t>公　衆　衛　生　費</t>
  </si>
  <si>
    <t>農林水産業施設災害復旧費</t>
  </si>
  <si>
    <t>交通安全対策特別交付金</t>
  </si>
  <si>
    <t>薬務生活衛生費</t>
  </si>
  <si>
    <t>土木施設災害復旧費</t>
  </si>
  <si>
    <t>環　境　保　全　費</t>
  </si>
  <si>
    <t>分担金</t>
  </si>
  <si>
    <t>労　　　働　　　費</t>
  </si>
  <si>
    <t>公　　　債　　　費</t>
  </si>
  <si>
    <t>負担金</t>
  </si>
  <si>
    <t>労　　　政　　　費</t>
  </si>
  <si>
    <t>職　業　訓　練　費</t>
  </si>
  <si>
    <t>使用料</t>
  </si>
  <si>
    <t>雇  用　対　策　費</t>
  </si>
  <si>
    <t>諸　　支　　出　　金</t>
  </si>
  <si>
    <t>手数料</t>
  </si>
  <si>
    <t>労働委員会費</t>
  </si>
  <si>
    <t>積　　　立　　　金</t>
  </si>
  <si>
    <t>国  庫  支  出  金</t>
  </si>
  <si>
    <t>国庫負担金</t>
  </si>
  <si>
    <t>農　林　水　産　業　費</t>
  </si>
  <si>
    <t>利子割交付金</t>
  </si>
  <si>
    <t>国庫補助金</t>
  </si>
  <si>
    <t>農　　　業　　　費</t>
  </si>
  <si>
    <t>委託金</t>
  </si>
  <si>
    <t>畜　産　業　費</t>
  </si>
  <si>
    <t>ゴルフ場利用税交付金</t>
  </si>
  <si>
    <t>財　　産　　収　　入</t>
  </si>
  <si>
    <t>農　　　地　　　費</t>
  </si>
  <si>
    <t>特別地方消費税交付金</t>
  </si>
  <si>
    <t>財産運用収入</t>
  </si>
  <si>
    <t>林　　　業　　　費</t>
  </si>
  <si>
    <t>自動車取得税交付金</t>
  </si>
  <si>
    <t>財産売払収入</t>
  </si>
  <si>
    <t>水　産　業　費</t>
  </si>
  <si>
    <t>利　子　割　精　算　金</t>
  </si>
  <si>
    <t>寄　　 　附　　　 金</t>
  </si>
  <si>
    <t>寄附金</t>
  </si>
  <si>
    <t>商　　  工　　  費</t>
  </si>
  <si>
    <t>繰       入       金</t>
  </si>
  <si>
    <t>中　小　企　業　費</t>
  </si>
  <si>
    <t>特別会計繰入金</t>
  </si>
  <si>
    <t>工　鉱　業　費</t>
  </si>
  <si>
    <t>基金繰入金</t>
  </si>
  <si>
    <t>観光費</t>
  </si>
  <si>
    <t>繰　　 　越　　　 金</t>
  </si>
  <si>
    <t>繰越金</t>
  </si>
  <si>
    <t>諸　　 　収　　　 入</t>
  </si>
  <si>
    <t>延滞金、加算金及び過料</t>
  </si>
  <si>
    <t>県預金利子</t>
  </si>
  <si>
    <t>貸付金元利収入</t>
  </si>
  <si>
    <t>受託事業収入</t>
  </si>
  <si>
    <t>収益事業収入</t>
  </si>
  <si>
    <t>利子割精算金収入</t>
  </si>
  <si>
    <t>雑入</t>
  </si>
  <si>
    <t>県　　　　　　　　債</t>
  </si>
  <si>
    <t>県債</t>
  </si>
  <si>
    <t>　172．県一般会計歳入歳出決算</t>
  </si>
  <si>
    <t>平成１０年度</t>
  </si>
  <si>
    <t>１１</t>
  </si>
  <si>
    <t>１２</t>
  </si>
  <si>
    <t>１３</t>
  </si>
  <si>
    <t>地方消費税</t>
  </si>
  <si>
    <t>地 方 消 費 税 清 算 金</t>
  </si>
  <si>
    <t>地方消費税清算金</t>
  </si>
  <si>
    <t>地 方 特 例 交 付 金</t>
  </si>
  <si>
    <t>分 担 金 及 負 担 金</t>
  </si>
  <si>
    <t>使 用 料 及 手 数 料</t>
  </si>
  <si>
    <t>地方消費税清算金</t>
  </si>
  <si>
    <t>地方消費税交付金</t>
  </si>
  <si>
    <t>資料：県出納事務局会計課「大分県歳入歳出決算書」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</si>
</sst>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77" fontId="6" fillId="0" borderId="0" xfId="0" applyNumberFormat="1" applyFont="1" applyAlignment="1">
      <alignment horizontal="centerContinuous"/>
    </xf>
    <xf numFmtId="177" fontId="6" fillId="0" borderId="0" xfId="0" applyNumberFormat="1" applyFont="1" applyAlignment="1" quotePrefix="1">
      <alignment horizontal="centerContinuous"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7" fillId="0" borderId="0" xfId="0" applyNumberFormat="1" applyFont="1" applyAlignment="1">
      <alignment horizontal="centerContinuous"/>
    </xf>
    <xf numFmtId="177" fontId="7" fillId="0" borderId="0" xfId="0" applyNumberFormat="1" applyFont="1" applyAlignment="1" applyProtection="1">
      <alignment horizontal="centerContinuous"/>
      <protection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8" fillId="0" borderId="2" xfId="0" applyNumberFormat="1" applyFont="1" applyBorder="1" applyAlignment="1">
      <alignment horizontal="centerContinuous" vertical="center"/>
    </xf>
    <xf numFmtId="177" fontId="8" fillId="0" borderId="3" xfId="0" applyNumberFormat="1" applyFont="1" applyBorder="1" applyAlignment="1">
      <alignment vertical="center"/>
    </xf>
    <xf numFmtId="177" fontId="8" fillId="0" borderId="3" xfId="0" applyNumberFormat="1" applyFon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7" fontId="8" fillId="0" borderId="2" xfId="0" applyNumberFormat="1" applyFont="1" applyBorder="1" applyAlignment="1" applyProtection="1">
      <alignment horizontal="centerContinuous" vertical="center"/>
      <protection/>
    </xf>
    <xf numFmtId="177" fontId="8" fillId="0" borderId="4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Continuous" vertical="center"/>
    </xf>
    <xf numFmtId="177" fontId="0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49" fontId="0" fillId="0" borderId="0" xfId="21" applyNumberFormat="1" applyFont="1" applyBorder="1" applyAlignment="1" applyProtection="1">
      <alignment horizontal="centerContinuous"/>
      <protection/>
    </xf>
    <xf numFmtId="177" fontId="0" fillId="0" borderId="0" xfId="21" applyNumberFormat="1" applyFont="1" applyBorder="1" applyAlignment="1" applyProtection="1">
      <alignment horizontal="centerContinuous"/>
      <protection/>
    </xf>
    <xf numFmtId="177" fontId="0" fillId="0" borderId="6" xfId="21" applyNumberFormat="1" applyFont="1" applyBorder="1" applyAlignment="1">
      <alignment/>
      <protection/>
    </xf>
    <xf numFmtId="49" fontId="0" fillId="0" borderId="7" xfId="21" applyNumberFormat="1" applyFont="1" applyBorder="1" applyAlignment="1" applyProtection="1">
      <alignment horizontal="centerContinuous"/>
      <protection/>
    </xf>
    <xf numFmtId="177" fontId="0" fillId="0" borderId="8" xfId="21" applyNumberFormat="1" applyFont="1" applyBorder="1" applyAlignment="1" applyProtection="1">
      <alignment horizontal="centerContinuous"/>
      <protection/>
    </xf>
    <xf numFmtId="177" fontId="0" fillId="0" borderId="9" xfId="21" applyNumberFormat="1" applyFont="1" applyBorder="1" applyAlignment="1">
      <alignment/>
      <protection/>
    </xf>
    <xf numFmtId="177" fontId="0" fillId="0" borderId="10" xfId="21" applyNumberFormat="1" applyFont="1" applyBorder="1" applyAlignment="1">
      <alignment/>
      <protection/>
    </xf>
    <xf numFmtId="177" fontId="0" fillId="0" borderId="8" xfId="21" applyNumberFormat="1" applyFont="1" applyBorder="1" applyAlignment="1">
      <alignment/>
      <protection/>
    </xf>
    <xf numFmtId="177" fontId="0" fillId="0" borderId="0" xfId="21" applyNumberFormat="1" applyFont="1" applyBorder="1" applyAlignment="1" applyProtection="1">
      <alignment/>
      <protection/>
    </xf>
    <xf numFmtId="177" fontId="0" fillId="0" borderId="0" xfId="21" applyNumberFormat="1" applyFont="1" applyBorder="1" applyAlignment="1" applyProtection="1" quotePrefix="1">
      <alignment horizontal="centerContinuous"/>
      <protection/>
    </xf>
    <xf numFmtId="49" fontId="0" fillId="0" borderId="11" xfId="21" applyNumberFormat="1" applyFont="1" applyBorder="1" applyAlignment="1" applyProtection="1">
      <alignment horizontal="centerContinuous"/>
      <protection/>
    </xf>
    <xf numFmtId="177" fontId="0" fillId="0" borderId="12" xfId="21" applyNumberFormat="1" applyFont="1" applyBorder="1" applyAlignment="1" applyProtection="1" quotePrefix="1">
      <alignment horizontal="centerContinuous"/>
      <protection/>
    </xf>
    <xf numFmtId="177" fontId="0" fillId="0" borderId="9" xfId="21" applyNumberFormat="1" applyFont="1" applyBorder="1">
      <alignment/>
      <protection/>
    </xf>
    <xf numFmtId="177" fontId="0" fillId="0" borderId="12" xfId="21" applyNumberFormat="1" applyFont="1" applyBorder="1" applyAlignment="1">
      <alignment/>
      <protection/>
    </xf>
    <xf numFmtId="177" fontId="0" fillId="0" borderId="0" xfId="21" applyNumberFormat="1" applyFont="1" applyBorder="1" applyAlignment="1" quotePrefix="1">
      <alignment/>
      <protection/>
    </xf>
    <xf numFmtId="177" fontId="0" fillId="0" borderId="12" xfId="21" applyNumberFormat="1" applyBorder="1">
      <alignment/>
      <protection/>
    </xf>
    <xf numFmtId="177" fontId="0" fillId="0" borderId="0" xfId="21" applyNumberFormat="1" applyBorder="1">
      <alignment/>
      <protection/>
    </xf>
    <xf numFmtId="177" fontId="0" fillId="0" borderId="0" xfId="21" applyNumberFormat="1" applyFont="1" applyBorder="1">
      <alignment/>
      <protection/>
    </xf>
    <xf numFmtId="177" fontId="0" fillId="0" borderId="12" xfId="21" applyNumberFormat="1" applyFont="1" applyFill="1" applyBorder="1" applyAlignment="1">
      <alignment horizontal="distributed"/>
      <protection/>
    </xf>
    <xf numFmtId="177" fontId="0" fillId="0" borderId="0" xfId="21" applyNumberFormat="1" applyFont="1" applyFill="1" applyBorder="1">
      <alignment/>
      <protection/>
    </xf>
    <xf numFmtId="177" fontId="9" fillId="0" borderId="6" xfId="21" applyNumberFormat="1" applyFont="1" applyFill="1" applyBorder="1" applyAlignment="1">
      <alignment/>
      <protection/>
    </xf>
    <xf numFmtId="177" fontId="9" fillId="0" borderId="12" xfId="21" applyNumberFormat="1" applyFont="1" applyFill="1" applyBorder="1" applyAlignment="1">
      <alignment horizontal="distributed"/>
      <protection/>
    </xf>
    <xf numFmtId="177" fontId="9" fillId="0" borderId="0" xfId="21" applyNumberFormat="1" applyFont="1" applyFill="1" applyBorder="1">
      <alignment/>
      <protection/>
    </xf>
    <xf numFmtId="177" fontId="0" fillId="0" borderId="6" xfId="21" applyNumberFormat="1" applyFont="1" applyFill="1" applyBorder="1">
      <alignment/>
      <protection/>
    </xf>
    <xf numFmtId="49" fontId="0" fillId="0" borderId="0" xfId="21" applyNumberFormat="1" applyFont="1" applyFill="1" applyBorder="1" applyAlignment="1" applyProtection="1" quotePrefix="1">
      <alignment horizontal="centerContinuous"/>
      <protection/>
    </xf>
    <xf numFmtId="177" fontId="0" fillId="0" borderId="0" xfId="21" applyNumberFormat="1" applyFont="1" applyFill="1" applyBorder="1" applyAlignment="1" applyProtection="1" quotePrefix="1">
      <alignment horizontal="centerContinuous"/>
      <protection/>
    </xf>
    <xf numFmtId="177" fontId="0" fillId="0" borderId="6" xfId="21" applyNumberFormat="1" applyFont="1" applyFill="1" applyBorder="1" applyAlignment="1">
      <alignment/>
      <protection/>
    </xf>
    <xf numFmtId="49" fontId="0" fillId="0" borderId="11" xfId="21" applyNumberFormat="1" applyFont="1" applyFill="1" applyBorder="1" applyAlignment="1" applyProtection="1">
      <alignment horizontal="centerContinuous"/>
      <protection/>
    </xf>
    <xf numFmtId="177" fontId="0" fillId="0" borderId="12" xfId="21" applyNumberFormat="1" applyFont="1" applyFill="1" applyBorder="1" applyAlignment="1" applyProtection="1" quotePrefix="1">
      <alignment horizontal="centerContinuous"/>
      <protection/>
    </xf>
    <xf numFmtId="177" fontId="0" fillId="0" borderId="9" xfId="21" applyNumberFormat="1" applyFont="1" applyFill="1" applyBorder="1" applyAlignment="1">
      <alignment/>
      <protection/>
    </xf>
    <xf numFmtId="177" fontId="0" fillId="0" borderId="12" xfId="21" applyNumberFormat="1" applyFill="1" applyBorder="1">
      <alignment/>
      <protection/>
    </xf>
    <xf numFmtId="177" fontId="0" fillId="0" borderId="0" xfId="21" applyNumberFormat="1" applyFill="1" applyBorder="1">
      <alignment/>
      <protection/>
    </xf>
    <xf numFmtId="49" fontId="9" fillId="0" borderId="0" xfId="21" applyNumberFormat="1" applyFont="1" applyFill="1" applyBorder="1" applyAlignment="1" applyProtection="1">
      <alignment horizontal="centerContinuous"/>
      <protection/>
    </xf>
    <xf numFmtId="177" fontId="9" fillId="0" borderId="0" xfId="21" applyNumberFormat="1" applyFont="1" applyFill="1" applyBorder="1" applyAlignment="1" applyProtection="1" quotePrefix="1">
      <alignment horizontal="centerContinuous"/>
      <protection/>
    </xf>
    <xf numFmtId="177" fontId="9" fillId="0" borderId="6" xfId="21" applyNumberFormat="1" applyFont="1" applyFill="1" applyBorder="1">
      <alignment/>
      <protection/>
    </xf>
    <xf numFmtId="177" fontId="9" fillId="0" borderId="9" xfId="21" applyNumberFormat="1" applyFont="1" applyFill="1" applyBorder="1" applyAlignment="1">
      <alignment/>
      <protection/>
    </xf>
    <xf numFmtId="177" fontId="9" fillId="0" borderId="12" xfId="21" applyNumberFormat="1" applyFont="1" applyFill="1" applyBorder="1" applyAlignment="1">
      <alignment/>
      <protection/>
    </xf>
    <xf numFmtId="177" fontId="9" fillId="0" borderId="0" xfId="21" applyNumberFormat="1" applyFont="1" applyFill="1" applyBorder="1" applyAlignment="1">
      <alignment/>
      <protection/>
    </xf>
    <xf numFmtId="177" fontId="0" fillId="0" borderId="0" xfId="21" applyNumberFormat="1" applyFont="1" applyFill="1">
      <alignment/>
      <protection/>
    </xf>
    <xf numFmtId="177" fontId="0" fillId="0" borderId="0" xfId="21" applyNumberFormat="1" applyFont="1" applyFill="1" applyBorder="1" applyAlignment="1" applyProtection="1" quotePrefix="1">
      <alignment horizontal="center"/>
      <protection/>
    </xf>
    <xf numFmtId="177" fontId="0" fillId="0" borderId="11" xfId="21" applyNumberFormat="1" applyFont="1" applyFill="1" applyBorder="1" applyAlignment="1">
      <alignment/>
      <protection/>
    </xf>
    <xf numFmtId="177" fontId="0" fillId="0" borderId="12" xfId="21" applyNumberFormat="1" applyFont="1" applyFill="1" applyBorder="1" applyAlignment="1">
      <alignment/>
      <protection/>
    </xf>
    <xf numFmtId="177" fontId="0" fillId="0" borderId="0" xfId="21" applyNumberFormat="1" applyFont="1" applyFill="1" applyBorder="1" applyAlignment="1" quotePrefix="1">
      <alignment/>
      <protection/>
    </xf>
    <xf numFmtId="177" fontId="9" fillId="0" borderId="0" xfId="21" applyNumberFormat="1" applyFont="1" applyFill="1" applyBorder="1" applyAlignment="1" applyProtection="1">
      <alignment/>
      <protection/>
    </xf>
    <xf numFmtId="177" fontId="9" fillId="0" borderId="0" xfId="21" applyNumberFormat="1" applyFont="1" applyFill="1" applyBorder="1" applyAlignment="1" applyProtection="1">
      <alignment horizontal="center"/>
      <protection/>
    </xf>
    <xf numFmtId="177" fontId="9" fillId="0" borderId="11" xfId="21" applyNumberFormat="1" applyFont="1" applyFill="1" applyBorder="1" applyAlignment="1">
      <alignment/>
      <protection/>
    </xf>
    <xf numFmtId="177" fontId="9" fillId="0" borderId="0" xfId="21" applyNumberFormat="1" applyFont="1" applyFill="1" applyBorder="1" applyAlignment="1" quotePrefix="1">
      <alignment/>
      <protection/>
    </xf>
    <xf numFmtId="177" fontId="0" fillId="0" borderId="0" xfId="21" applyNumberFormat="1" applyFont="1" applyFill="1" applyBorder="1" applyAlignment="1" applyProtection="1">
      <alignment horizontal="distributed"/>
      <protection/>
    </xf>
    <xf numFmtId="177" fontId="0" fillId="0" borderId="0" xfId="21" applyNumberFormat="1" applyFont="1" applyFill="1" applyBorder="1" applyAlignment="1">
      <alignment horizontal="distributed"/>
      <protection/>
    </xf>
    <xf numFmtId="177" fontId="0" fillId="0" borderId="11" xfId="21" applyNumberFormat="1" applyFont="1" applyFill="1" applyBorder="1">
      <alignment/>
      <protection/>
    </xf>
    <xf numFmtId="177" fontId="0" fillId="0" borderId="9" xfId="21" applyNumberFormat="1" applyFont="1" applyFill="1" applyBorder="1">
      <alignment/>
      <protection/>
    </xf>
    <xf numFmtId="177" fontId="9" fillId="0" borderId="9" xfId="21" applyNumberFormat="1" applyFont="1" applyFill="1" applyBorder="1">
      <alignment/>
      <protection/>
    </xf>
    <xf numFmtId="177" fontId="9" fillId="0" borderId="0" xfId="21" applyNumberFormat="1" applyFont="1" applyFill="1" applyBorder="1" applyAlignment="1" applyProtection="1">
      <alignment horizontal="left"/>
      <protection/>
    </xf>
    <xf numFmtId="177" fontId="9" fillId="0" borderId="0" xfId="21" applyNumberFormat="1" applyFont="1" applyFill="1" applyBorder="1" applyAlignment="1" applyProtection="1">
      <alignment horizontal="distributed"/>
      <protection/>
    </xf>
    <xf numFmtId="177" fontId="9" fillId="0" borderId="0" xfId="21" applyNumberFormat="1" applyFont="1" applyFill="1">
      <alignment/>
      <protection/>
    </xf>
    <xf numFmtId="41" fontId="9" fillId="0" borderId="6" xfId="21" applyNumberFormat="1" applyFont="1" applyFill="1" applyBorder="1" applyAlignment="1" quotePrefix="1">
      <alignment/>
      <protection/>
    </xf>
    <xf numFmtId="177" fontId="9" fillId="0" borderId="11" xfId="21" applyNumberFormat="1" applyFont="1" applyFill="1" applyBorder="1">
      <alignment/>
      <protection/>
    </xf>
    <xf numFmtId="41" fontId="0" fillId="0" borderId="6" xfId="21" applyNumberFormat="1" applyFont="1" applyFill="1" applyBorder="1" applyAlignment="1" quotePrefix="1">
      <alignment/>
      <protection/>
    </xf>
    <xf numFmtId="177" fontId="0" fillId="0" borderId="12" xfId="21" applyNumberFormat="1" applyFont="1" applyFill="1" applyBorder="1" applyAlignment="1">
      <alignment horizontal="center"/>
      <protection/>
    </xf>
    <xf numFmtId="177" fontId="10" fillId="0" borderId="0" xfId="21" applyNumberFormat="1" applyFont="1" applyFill="1" applyBorder="1" applyAlignment="1" applyProtection="1">
      <alignment horizontal="distributed"/>
      <protection/>
    </xf>
    <xf numFmtId="177" fontId="0" fillId="0" borderId="12" xfId="21" applyNumberFormat="1" applyFont="1" applyFill="1" applyBorder="1">
      <alignment/>
      <protection/>
    </xf>
    <xf numFmtId="0" fontId="0" fillId="0" borderId="12" xfId="21" applyFill="1" applyBorder="1">
      <alignment/>
      <protection/>
    </xf>
    <xf numFmtId="0" fontId="0" fillId="0" borderId="12" xfId="21" applyFill="1" applyBorder="1" applyAlignment="1">
      <alignment horizontal="distributed"/>
      <protection/>
    </xf>
    <xf numFmtId="177" fontId="8" fillId="0" borderId="0" xfId="21" applyNumberFormat="1" applyFont="1" applyFill="1" applyBorder="1" applyAlignment="1" applyProtection="1">
      <alignment horizontal="distributed"/>
      <protection/>
    </xf>
    <xf numFmtId="177" fontId="0" fillId="0" borderId="2" xfId="21" applyNumberFormat="1" applyFont="1" applyFill="1" applyBorder="1">
      <alignment/>
      <protection/>
    </xf>
    <xf numFmtId="177" fontId="0" fillId="0" borderId="13" xfId="21" applyNumberFormat="1" applyFont="1" applyFill="1" applyBorder="1">
      <alignment/>
      <protection/>
    </xf>
    <xf numFmtId="177" fontId="0" fillId="0" borderId="3" xfId="21" applyNumberFormat="1" applyFont="1" applyFill="1" applyBorder="1">
      <alignment/>
      <protection/>
    </xf>
    <xf numFmtId="177" fontId="0" fillId="0" borderId="13" xfId="21" applyNumberFormat="1" applyFont="1" applyFill="1" applyBorder="1" applyAlignment="1">
      <alignment horizontal="distributed"/>
      <protection/>
    </xf>
    <xf numFmtId="177" fontId="0" fillId="0" borderId="14" xfId="21" applyNumberFormat="1" applyFont="1" applyFill="1" applyBorder="1">
      <alignment/>
      <protection/>
    </xf>
    <xf numFmtId="177" fontId="0" fillId="0" borderId="4" xfId="21" applyNumberFormat="1" applyFont="1" applyFill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4財政174-18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zoomScaleSheetLayoutView="75" workbookViewId="0" topLeftCell="A1">
      <selection activeCell="B1" sqref="B1"/>
    </sheetView>
  </sheetViews>
  <sheetFormatPr defaultColWidth="9.25390625" defaultRowHeight="12" customHeight="1"/>
  <cols>
    <col min="1" max="1" width="4.75390625" style="4" customWidth="1"/>
    <col min="2" max="2" width="22.75390625" style="4" customWidth="1"/>
    <col min="3" max="3" width="18.625" style="4" customWidth="1"/>
    <col min="4" max="4" width="4.75390625" style="4" customWidth="1"/>
    <col min="5" max="5" width="22.75390625" style="4" customWidth="1"/>
    <col min="6" max="6" width="18.625" style="4" customWidth="1"/>
    <col min="7" max="7" width="4.75390625" style="4" customWidth="1"/>
    <col min="8" max="8" width="23.625" style="4" customWidth="1"/>
    <col min="9" max="9" width="18.625" style="4" customWidth="1"/>
    <col min="10" max="16384" width="9.25390625" style="4" customWidth="1"/>
  </cols>
  <sheetData>
    <row r="1" spans="1:9" ht="19.5" customHeight="1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ht="15.75" customHeight="1">
      <c r="A2" s="5" t="s">
        <v>124</v>
      </c>
      <c r="B2" s="6"/>
      <c r="C2" s="3"/>
      <c r="D2" s="3"/>
      <c r="E2" s="3"/>
      <c r="F2" s="3"/>
      <c r="G2" s="3"/>
      <c r="H2" s="3"/>
      <c r="I2" s="3"/>
    </row>
    <row r="3" spans="1:9" ht="15.75" customHeight="1" thickBot="1">
      <c r="A3" s="7"/>
      <c r="B3" s="7" t="s">
        <v>1</v>
      </c>
      <c r="C3" s="8"/>
      <c r="D3" s="8"/>
      <c r="E3" s="8"/>
      <c r="F3" s="8"/>
      <c r="G3" s="8"/>
      <c r="H3" s="8"/>
      <c r="I3" s="8"/>
    </row>
    <row r="4" spans="1:9" s="12" customFormat="1" ht="15.75" customHeight="1" thickTop="1">
      <c r="A4" s="9" t="s">
        <v>2</v>
      </c>
      <c r="B4" s="9"/>
      <c r="C4" s="9"/>
      <c r="D4" s="10"/>
      <c r="E4" s="9" t="s">
        <v>3</v>
      </c>
      <c r="F4" s="9"/>
      <c r="G4" s="11"/>
      <c r="H4" s="9"/>
      <c r="I4" s="9"/>
    </row>
    <row r="5" spans="1:9" s="12" customFormat="1" ht="15.75" customHeight="1">
      <c r="A5" s="13" t="s">
        <v>4</v>
      </c>
      <c r="B5" s="13"/>
      <c r="C5" s="14" t="s">
        <v>5</v>
      </c>
      <c r="D5" s="11" t="s">
        <v>4</v>
      </c>
      <c r="E5" s="13"/>
      <c r="F5" s="14" t="s">
        <v>6</v>
      </c>
      <c r="G5" s="15" t="s">
        <v>7</v>
      </c>
      <c r="H5" s="13"/>
      <c r="I5" s="14" t="s">
        <v>6</v>
      </c>
    </row>
    <row r="6" spans="1:10" ht="15.75" customHeight="1">
      <c r="A6" s="21" t="s">
        <v>125</v>
      </c>
      <c r="B6" s="22"/>
      <c r="C6" s="23">
        <v>757893461</v>
      </c>
      <c r="D6" s="24" t="s">
        <v>125</v>
      </c>
      <c r="E6" s="25"/>
      <c r="F6" s="26">
        <v>727060052</v>
      </c>
      <c r="G6" s="27"/>
      <c r="H6" s="28"/>
      <c r="I6" s="29"/>
      <c r="J6" s="16"/>
    </row>
    <row r="7" spans="1:9" ht="15.75" customHeight="1">
      <c r="A7" s="21" t="s">
        <v>126</v>
      </c>
      <c r="B7" s="30"/>
      <c r="C7" s="23">
        <v>761150198</v>
      </c>
      <c r="D7" s="31" t="s">
        <v>126</v>
      </c>
      <c r="E7" s="32"/>
      <c r="F7" s="33">
        <v>734211739</v>
      </c>
      <c r="G7" s="23"/>
      <c r="H7" s="34"/>
      <c r="I7" s="35"/>
    </row>
    <row r="8" spans="1:9" ht="15.75" customHeight="1">
      <c r="A8" s="21" t="s">
        <v>127</v>
      </c>
      <c r="B8" s="30"/>
      <c r="C8" s="23">
        <v>759840109</v>
      </c>
      <c r="D8" s="31" t="s">
        <v>127</v>
      </c>
      <c r="E8" s="32"/>
      <c r="F8" s="33">
        <v>735807203</v>
      </c>
      <c r="G8" s="23"/>
      <c r="H8" s="36"/>
      <c r="I8" s="37"/>
    </row>
    <row r="9" spans="1:9" ht="15.75" customHeight="1">
      <c r="A9" s="45"/>
      <c r="B9" s="46"/>
      <c r="C9" s="47"/>
      <c r="D9" s="48"/>
      <c r="E9" s="49"/>
      <c r="F9" s="50"/>
      <c r="G9" s="47"/>
      <c r="H9" s="51"/>
      <c r="I9" s="52"/>
    </row>
    <row r="10" spans="1:9" s="17" customFormat="1" ht="15.75" customHeight="1">
      <c r="A10" s="53" t="s">
        <v>128</v>
      </c>
      <c r="B10" s="54"/>
      <c r="C10" s="55">
        <f>C12+C26+C28+C32+C34+C36+C38+C41+C44+C48+C51+C53+C56+C58+C66</f>
        <v>727530215</v>
      </c>
      <c r="D10" s="48" t="s">
        <v>128</v>
      </c>
      <c r="E10" s="49"/>
      <c r="F10" s="56">
        <f>F12+F15+F26+F32+F39+F45+F52+I12+I20+I24+I34+I38+I41</f>
        <v>703521289</v>
      </c>
      <c r="G10" s="41"/>
      <c r="H10" s="57"/>
      <c r="I10" s="58"/>
    </row>
    <row r="11" spans="1:9" ht="15.75" customHeight="1">
      <c r="A11" s="59"/>
      <c r="B11" s="60"/>
      <c r="C11" s="47"/>
      <c r="D11" s="61"/>
      <c r="E11" s="62"/>
      <c r="F11" s="50"/>
      <c r="G11" s="47"/>
      <c r="H11" s="62"/>
      <c r="I11" s="63"/>
    </row>
    <row r="12" spans="1:9" ht="15.75" customHeight="1">
      <c r="A12" s="64" t="s">
        <v>8</v>
      </c>
      <c r="B12" s="65"/>
      <c r="C12" s="41">
        <f>SUM(C13:C25)</f>
        <v>109492382</v>
      </c>
      <c r="D12" s="66" t="s">
        <v>9</v>
      </c>
      <c r="E12" s="42"/>
      <c r="F12" s="56">
        <f>+F13</f>
        <v>1309985</v>
      </c>
      <c r="G12" s="41" t="s">
        <v>10</v>
      </c>
      <c r="H12" s="42"/>
      <c r="I12" s="67">
        <f>SUM(I13:I18)</f>
        <v>145518048</v>
      </c>
    </row>
    <row r="13" spans="1:9" ht="15.75" customHeight="1">
      <c r="A13" s="59"/>
      <c r="B13" s="68" t="s">
        <v>11</v>
      </c>
      <c r="C13" s="47">
        <v>31484366</v>
      </c>
      <c r="D13" s="61"/>
      <c r="E13" s="39" t="s">
        <v>12</v>
      </c>
      <c r="F13" s="50">
        <v>1309985</v>
      </c>
      <c r="G13" s="47"/>
      <c r="H13" s="39" t="s">
        <v>13</v>
      </c>
      <c r="I13" s="63">
        <v>6662758</v>
      </c>
    </row>
    <row r="14" spans="1:9" ht="15.75" customHeight="1">
      <c r="A14" s="59"/>
      <c r="B14" s="69" t="s">
        <v>14</v>
      </c>
      <c r="C14" s="47">
        <v>24732088</v>
      </c>
      <c r="D14" s="61"/>
      <c r="E14" s="39"/>
      <c r="F14" s="50"/>
      <c r="G14" s="47"/>
      <c r="H14" s="39" t="s">
        <v>15</v>
      </c>
      <c r="I14" s="63">
        <v>78957711</v>
      </c>
    </row>
    <row r="15" spans="1:9" ht="15.75" customHeight="1">
      <c r="A15" s="59"/>
      <c r="B15" s="69" t="s">
        <v>129</v>
      </c>
      <c r="C15" s="47">
        <v>14427666</v>
      </c>
      <c r="D15" s="66" t="s">
        <v>16</v>
      </c>
      <c r="E15" s="42"/>
      <c r="F15" s="56">
        <f>SUM(F16:F24)</f>
        <v>40874468</v>
      </c>
      <c r="G15" s="47"/>
      <c r="H15" s="39" t="s">
        <v>17</v>
      </c>
      <c r="I15" s="63">
        <v>29748927</v>
      </c>
    </row>
    <row r="16" spans="1:9" ht="15.75" customHeight="1">
      <c r="A16" s="59"/>
      <c r="B16" s="68" t="s">
        <v>18</v>
      </c>
      <c r="C16" s="47">
        <v>3594013</v>
      </c>
      <c r="D16" s="61"/>
      <c r="E16" s="39" t="s">
        <v>19</v>
      </c>
      <c r="F16" s="50">
        <v>18132779</v>
      </c>
      <c r="G16" s="47"/>
      <c r="H16" s="39" t="s">
        <v>20</v>
      </c>
      <c r="I16" s="63">
        <v>9197687</v>
      </c>
    </row>
    <row r="17" spans="1:9" ht="15.75" customHeight="1">
      <c r="A17" s="59"/>
      <c r="B17" s="68" t="s">
        <v>21</v>
      </c>
      <c r="C17" s="47">
        <v>2464284</v>
      </c>
      <c r="D17" s="70"/>
      <c r="E17" s="39" t="s">
        <v>22</v>
      </c>
      <c r="F17" s="71">
        <v>12175423</v>
      </c>
      <c r="G17" s="44"/>
      <c r="H17" s="39" t="s">
        <v>23</v>
      </c>
      <c r="I17" s="63">
        <v>17229910</v>
      </c>
    </row>
    <row r="18" spans="1:9" ht="15.75" customHeight="1">
      <c r="A18" s="59"/>
      <c r="B18" s="68" t="s">
        <v>24</v>
      </c>
      <c r="C18" s="44">
        <v>694228</v>
      </c>
      <c r="D18" s="70"/>
      <c r="E18" s="39" t="s">
        <v>25</v>
      </c>
      <c r="F18" s="71">
        <v>4732776</v>
      </c>
      <c r="G18" s="44"/>
      <c r="H18" s="39" t="s">
        <v>26</v>
      </c>
      <c r="I18" s="63">
        <v>3721055</v>
      </c>
    </row>
    <row r="19" spans="1:9" ht="15.75" customHeight="1">
      <c r="A19" s="59"/>
      <c r="B19" s="68" t="s">
        <v>27</v>
      </c>
      <c r="C19" s="44">
        <v>16559149</v>
      </c>
      <c r="D19" s="70"/>
      <c r="E19" s="39" t="s">
        <v>28</v>
      </c>
      <c r="F19" s="71">
        <v>3196111</v>
      </c>
      <c r="G19" s="44"/>
      <c r="H19" s="39"/>
      <c r="I19" s="63"/>
    </row>
    <row r="20" spans="1:9" ht="15.75" customHeight="1">
      <c r="A20" s="59"/>
      <c r="B20" s="68" t="s">
        <v>29</v>
      </c>
      <c r="C20" s="44">
        <v>15530</v>
      </c>
      <c r="D20" s="70"/>
      <c r="E20" s="39" t="s">
        <v>30</v>
      </c>
      <c r="F20" s="71">
        <v>719787</v>
      </c>
      <c r="G20" s="41" t="s">
        <v>31</v>
      </c>
      <c r="H20" s="42"/>
      <c r="I20" s="43">
        <f>SUM(I21:I22)</f>
        <v>30517182</v>
      </c>
    </row>
    <row r="21" spans="1:9" ht="15.75" customHeight="1">
      <c r="A21" s="59"/>
      <c r="B21" s="68" t="s">
        <v>32</v>
      </c>
      <c r="C21" s="44">
        <v>42679</v>
      </c>
      <c r="D21" s="70"/>
      <c r="E21" s="39" t="s">
        <v>33</v>
      </c>
      <c r="F21" s="71">
        <v>842488</v>
      </c>
      <c r="G21" s="44"/>
      <c r="H21" s="39" t="s">
        <v>34</v>
      </c>
      <c r="I21" s="40">
        <v>29318096</v>
      </c>
    </row>
    <row r="22" spans="1:9" ht="15.75" customHeight="1">
      <c r="A22" s="59"/>
      <c r="B22" s="68" t="s">
        <v>35</v>
      </c>
      <c r="C22" s="44">
        <v>3656011</v>
      </c>
      <c r="D22" s="70"/>
      <c r="E22" s="39" t="s">
        <v>36</v>
      </c>
      <c r="F22" s="71">
        <v>641888</v>
      </c>
      <c r="G22" s="44"/>
      <c r="H22" s="39" t="s">
        <v>37</v>
      </c>
      <c r="I22" s="40">
        <v>1199086</v>
      </c>
    </row>
    <row r="23" spans="1:9" ht="15.75" customHeight="1">
      <c r="A23" s="59"/>
      <c r="B23" s="68" t="s">
        <v>38</v>
      </c>
      <c r="C23" s="44">
        <v>11781218</v>
      </c>
      <c r="D23" s="70"/>
      <c r="E23" s="39" t="s">
        <v>39</v>
      </c>
      <c r="F23" s="71">
        <v>169655</v>
      </c>
      <c r="G23" s="44"/>
      <c r="H23" s="39"/>
      <c r="I23" s="40"/>
    </row>
    <row r="24" spans="1:9" ht="15.75" customHeight="1">
      <c r="A24" s="59"/>
      <c r="B24" s="68" t="s">
        <v>40</v>
      </c>
      <c r="C24" s="44">
        <v>33584</v>
      </c>
      <c r="D24" s="70"/>
      <c r="E24" s="39" t="s">
        <v>41</v>
      </c>
      <c r="F24" s="71">
        <v>263561</v>
      </c>
      <c r="G24" s="41" t="s">
        <v>42</v>
      </c>
      <c r="H24" s="42"/>
      <c r="I24" s="43">
        <f>SUM(I25:I32)</f>
        <v>139615576</v>
      </c>
    </row>
    <row r="25" spans="1:9" ht="15.75" customHeight="1">
      <c r="A25" s="40"/>
      <c r="B25" s="68" t="s">
        <v>43</v>
      </c>
      <c r="C25" s="44">
        <v>7566</v>
      </c>
      <c r="D25" s="70"/>
      <c r="E25" s="39"/>
      <c r="F25" s="71"/>
      <c r="G25" s="44"/>
      <c r="H25" s="39" t="s">
        <v>44</v>
      </c>
      <c r="I25" s="40">
        <v>5336097</v>
      </c>
    </row>
    <row r="26" spans="1:9" s="18" customFormat="1" ht="15.75" customHeight="1">
      <c r="A26" s="43" t="s">
        <v>130</v>
      </c>
      <c r="B26" s="68"/>
      <c r="C26" s="55">
        <f>+C27</f>
        <v>22407139</v>
      </c>
      <c r="D26" s="66" t="s">
        <v>45</v>
      </c>
      <c r="E26" s="42"/>
      <c r="F26" s="72">
        <f>SUM(F27:F30)</f>
        <v>42260055</v>
      </c>
      <c r="G26" s="44"/>
      <c r="H26" s="39" t="s">
        <v>46</v>
      </c>
      <c r="I26" s="40">
        <v>51093013</v>
      </c>
    </row>
    <row r="27" spans="1:9" ht="15.75" customHeight="1">
      <c r="A27" s="40"/>
      <c r="B27" s="68" t="s">
        <v>131</v>
      </c>
      <c r="C27" s="44">
        <v>22407139</v>
      </c>
      <c r="D27" s="70"/>
      <c r="E27" s="39" t="s">
        <v>47</v>
      </c>
      <c r="F27" s="71">
        <v>19753752</v>
      </c>
      <c r="G27" s="44"/>
      <c r="H27" s="39" t="s">
        <v>48</v>
      </c>
      <c r="I27" s="40">
        <v>28306755</v>
      </c>
    </row>
    <row r="28" spans="1:9" ht="15.75" customHeight="1">
      <c r="A28" s="73" t="s">
        <v>49</v>
      </c>
      <c r="B28" s="74"/>
      <c r="C28" s="55">
        <f>SUM(C29:C31)</f>
        <v>2342513</v>
      </c>
      <c r="D28" s="70"/>
      <c r="E28" s="39" t="s">
        <v>50</v>
      </c>
      <c r="F28" s="71">
        <v>16998112</v>
      </c>
      <c r="G28" s="44"/>
      <c r="H28" s="39" t="s">
        <v>51</v>
      </c>
      <c r="I28" s="40">
        <v>39023688</v>
      </c>
    </row>
    <row r="29" spans="1:9" ht="15.75" customHeight="1">
      <c r="A29" s="59"/>
      <c r="B29" s="68" t="s">
        <v>52</v>
      </c>
      <c r="C29" s="44">
        <v>2118751</v>
      </c>
      <c r="D29" s="70"/>
      <c r="E29" s="39" t="s">
        <v>53</v>
      </c>
      <c r="F29" s="71">
        <v>5504848</v>
      </c>
      <c r="G29" s="44"/>
      <c r="H29" s="39" t="s">
        <v>54</v>
      </c>
      <c r="I29" s="40">
        <v>9708398</v>
      </c>
    </row>
    <row r="30" spans="1:9" s="18" customFormat="1" ht="15.75" customHeight="1">
      <c r="A30" s="59"/>
      <c r="B30" s="68" t="s">
        <v>55</v>
      </c>
      <c r="C30" s="44">
        <v>217428</v>
      </c>
      <c r="D30" s="70"/>
      <c r="E30" s="39" t="s">
        <v>56</v>
      </c>
      <c r="F30" s="71">
        <v>3343</v>
      </c>
      <c r="G30" s="44"/>
      <c r="H30" s="39" t="s">
        <v>57</v>
      </c>
      <c r="I30" s="40">
        <v>1968044</v>
      </c>
    </row>
    <row r="31" spans="1:9" ht="15.75" customHeight="1">
      <c r="A31" s="40"/>
      <c r="B31" s="68" t="s">
        <v>58</v>
      </c>
      <c r="C31" s="44">
        <v>6334</v>
      </c>
      <c r="D31" s="70"/>
      <c r="E31" s="39"/>
      <c r="F31" s="71"/>
      <c r="G31" s="44"/>
      <c r="H31" s="39" t="s">
        <v>59</v>
      </c>
      <c r="I31" s="40">
        <v>3136374</v>
      </c>
    </row>
    <row r="32" spans="1:9" ht="15.75" customHeight="1">
      <c r="A32" s="75" t="s">
        <v>132</v>
      </c>
      <c r="B32" s="68"/>
      <c r="C32" s="76">
        <f>+C33</f>
        <v>749144</v>
      </c>
      <c r="D32" s="77" t="s">
        <v>60</v>
      </c>
      <c r="E32" s="42"/>
      <c r="F32" s="72">
        <f>SUM(F33:F37)</f>
        <v>23764217</v>
      </c>
      <c r="G32" s="44"/>
      <c r="H32" s="39" t="s">
        <v>61</v>
      </c>
      <c r="I32" s="40">
        <v>1043207</v>
      </c>
    </row>
    <row r="33" spans="1:9" ht="15.75" customHeight="1">
      <c r="A33" s="59"/>
      <c r="B33" s="59" t="s">
        <v>132</v>
      </c>
      <c r="C33" s="78">
        <v>749144</v>
      </c>
      <c r="D33" s="70"/>
      <c r="E33" s="39" t="s">
        <v>62</v>
      </c>
      <c r="F33" s="71">
        <v>2761107</v>
      </c>
      <c r="G33" s="44"/>
      <c r="H33" s="39"/>
      <c r="I33" s="40"/>
    </row>
    <row r="34" spans="1:9" ht="15.75" customHeight="1">
      <c r="A34" s="64" t="s">
        <v>63</v>
      </c>
      <c r="B34" s="74"/>
      <c r="C34" s="55">
        <f>+C35</f>
        <v>225345833</v>
      </c>
      <c r="D34" s="70"/>
      <c r="E34" s="39" t="s">
        <v>64</v>
      </c>
      <c r="F34" s="71">
        <v>5050647</v>
      </c>
      <c r="G34" s="41" t="s">
        <v>65</v>
      </c>
      <c r="H34" s="42"/>
      <c r="I34" s="43">
        <f>SUM(I35:I37)</f>
        <v>4183326</v>
      </c>
    </row>
    <row r="35" spans="1:9" ht="15.75" customHeight="1">
      <c r="A35" s="59"/>
      <c r="B35" s="68" t="s">
        <v>66</v>
      </c>
      <c r="C35" s="44">
        <v>225345833</v>
      </c>
      <c r="D35" s="70"/>
      <c r="E35" s="39" t="s">
        <v>67</v>
      </c>
      <c r="F35" s="71">
        <v>12182022</v>
      </c>
      <c r="G35" s="44"/>
      <c r="H35" s="79" t="s">
        <v>68</v>
      </c>
      <c r="I35" s="40">
        <v>1121995</v>
      </c>
    </row>
    <row r="36" spans="1:9" s="18" customFormat="1" ht="15.75" customHeight="1">
      <c r="A36" s="64" t="s">
        <v>69</v>
      </c>
      <c r="B36" s="74"/>
      <c r="C36" s="55">
        <f>+C37</f>
        <v>498321</v>
      </c>
      <c r="D36" s="70"/>
      <c r="E36" s="39" t="s">
        <v>70</v>
      </c>
      <c r="F36" s="71">
        <v>940674</v>
      </c>
      <c r="G36" s="44"/>
      <c r="H36" s="39" t="s">
        <v>71</v>
      </c>
      <c r="I36" s="40">
        <v>3061331</v>
      </c>
    </row>
    <row r="37" spans="1:9" ht="15.75" customHeight="1">
      <c r="A37" s="59"/>
      <c r="B37" s="80" t="s">
        <v>69</v>
      </c>
      <c r="C37" s="44">
        <v>498321</v>
      </c>
      <c r="D37" s="70"/>
      <c r="E37" s="39" t="s">
        <v>72</v>
      </c>
      <c r="F37" s="71">
        <v>2829767</v>
      </c>
      <c r="G37" s="44"/>
      <c r="H37" s="39"/>
      <c r="I37" s="40"/>
    </row>
    <row r="38" spans="1:9" ht="15.75" customHeight="1">
      <c r="A38" s="64" t="s">
        <v>133</v>
      </c>
      <c r="B38" s="74"/>
      <c r="C38" s="55">
        <f>SUM(C39:C40)</f>
        <v>14488703</v>
      </c>
      <c r="D38" s="70"/>
      <c r="E38" s="39"/>
      <c r="F38" s="71"/>
      <c r="G38" s="41" t="s">
        <v>75</v>
      </c>
      <c r="H38" s="42"/>
      <c r="I38" s="43">
        <f>+I39</f>
        <v>103082256</v>
      </c>
    </row>
    <row r="39" spans="1:9" s="18" customFormat="1" ht="15.75" customHeight="1">
      <c r="A39" s="59"/>
      <c r="B39" s="68" t="s">
        <v>73</v>
      </c>
      <c r="C39" s="44">
        <v>660660</v>
      </c>
      <c r="D39" s="66" t="s">
        <v>74</v>
      </c>
      <c r="E39" s="42"/>
      <c r="F39" s="72">
        <f>SUM(F40:F43)</f>
        <v>7535226</v>
      </c>
      <c r="G39" s="44"/>
      <c r="H39" s="39" t="s">
        <v>75</v>
      </c>
      <c r="I39" s="40">
        <v>103082256</v>
      </c>
    </row>
    <row r="40" spans="1:9" ht="15.75" customHeight="1">
      <c r="A40" s="59"/>
      <c r="B40" s="68" t="s">
        <v>76</v>
      </c>
      <c r="C40" s="44">
        <v>13828043</v>
      </c>
      <c r="D40" s="70"/>
      <c r="E40" s="39" t="s">
        <v>77</v>
      </c>
      <c r="F40" s="71">
        <v>741379</v>
      </c>
      <c r="G40" s="44"/>
      <c r="H40" s="39"/>
      <c r="I40" s="40"/>
    </row>
    <row r="41" spans="1:9" ht="15.75" customHeight="1">
      <c r="A41" s="64" t="s">
        <v>134</v>
      </c>
      <c r="B41" s="74"/>
      <c r="C41" s="55">
        <f>SUM(C42:C43)</f>
        <v>11369668</v>
      </c>
      <c r="D41" s="70"/>
      <c r="E41" s="39" t="s">
        <v>78</v>
      </c>
      <c r="F41" s="71">
        <v>1628319</v>
      </c>
      <c r="G41" s="41" t="s">
        <v>81</v>
      </c>
      <c r="H41" s="42"/>
      <c r="I41" s="43">
        <f>SUM(I42:I49)</f>
        <v>46291252</v>
      </c>
    </row>
    <row r="42" spans="1:9" ht="15.75" customHeight="1">
      <c r="A42" s="59"/>
      <c r="B42" s="68" t="s">
        <v>79</v>
      </c>
      <c r="C42" s="44">
        <v>8846499</v>
      </c>
      <c r="D42" s="70"/>
      <c r="E42" s="39" t="s">
        <v>80</v>
      </c>
      <c r="F42" s="71">
        <v>5018798</v>
      </c>
      <c r="G42" s="44"/>
      <c r="H42" s="39" t="s">
        <v>84</v>
      </c>
      <c r="I42" s="40">
        <v>11559361</v>
      </c>
    </row>
    <row r="43" spans="1:9" ht="15.75" customHeight="1">
      <c r="A43" s="59"/>
      <c r="B43" s="68" t="s">
        <v>82</v>
      </c>
      <c r="C43" s="44">
        <v>2523169</v>
      </c>
      <c r="D43" s="70"/>
      <c r="E43" s="39" t="s">
        <v>83</v>
      </c>
      <c r="F43" s="71">
        <v>146730</v>
      </c>
      <c r="G43" s="44"/>
      <c r="H43" s="39" t="s">
        <v>135</v>
      </c>
      <c r="I43" s="40">
        <v>14447702</v>
      </c>
    </row>
    <row r="44" spans="1:9" s="18" customFormat="1" ht="15.75" customHeight="1">
      <c r="A44" s="64" t="s">
        <v>85</v>
      </c>
      <c r="B44" s="74"/>
      <c r="C44" s="55">
        <f>SUM(C45:C47)</f>
        <v>149248253</v>
      </c>
      <c r="D44" s="70"/>
      <c r="E44" s="39"/>
      <c r="F44" s="71"/>
      <c r="G44" s="44"/>
      <c r="H44" s="39" t="s">
        <v>88</v>
      </c>
      <c r="I44" s="40">
        <v>6007889</v>
      </c>
    </row>
    <row r="45" spans="1:9" ht="15.75" customHeight="1">
      <c r="A45" s="59"/>
      <c r="B45" s="68" t="s">
        <v>86</v>
      </c>
      <c r="C45" s="44">
        <v>47649366</v>
      </c>
      <c r="D45" s="66" t="s">
        <v>87</v>
      </c>
      <c r="E45" s="42"/>
      <c r="F45" s="72">
        <f>SUM(F46:F50)</f>
        <v>92868569</v>
      </c>
      <c r="G45" s="44"/>
      <c r="H45" s="39" t="s">
        <v>136</v>
      </c>
      <c r="I45" s="40">
        <v>11270129</v>
      </c>
    </row>
    <row r="46" spans="1:9" s="18" customFormat="1" ht="15.75" customHeight="1">
      <c r="A46" s="40"/>
      <c r="B46" s="68" t="s">
        <v>89</v>
      </c>
      <c r="C46" s="44">
        <v>99668472</v>
      </c>
      <c r="D46" s="70"/>
      <c r="E46" s="39" t="s">
        <v>90</v>
      </c>
      <c r="F46" s="71">
        <v>16443995</v>
      </c>
      <c r="G46" s="44"/>
      <c r="H46" s="39" t="s">
        <v>93</v>
      </c>
      <c r="I46" s="40">
        <v>482096</v>
      </c>
    </row>
    <row r="47" spans="1:9" ht="15.75" customHeight="1">
      <c r="A47" s="59"/>
      <c r="B47" s="68" t="s">
        <v>91</v>
      </c>
      <c r="C47" s="44">
        <v>1930415</v>
      </c>
      <c r="D47" s="70"/>
      <c r="E47" s="39" t="s">
        <v>92</v>
      </c>
      <c r="F47" s="71">
        <v>3693668</v>
      </c>
      <c r="G47" s="44"/>
      <c r="H47" s="39" t="s">
        <v>96</v>
      </c>
      <c r="I47" s="40">
        <v>8231</v>
      </c>
    </row>
    <row r="48" spans="1:9" ht="15.75" customHeight="1">
      <c r="A48" s="64" t="s">
        <v>94</v>
      </c>
      <c r="B48" s="74"/>
      <c r="C48" s="55">
        <f>SUM(C49:C50)</f>
        <v>1786357</v>
      </c>
      <c r="D48" s="70"/>
      <c r="E48" s="39" t="s">
        <v>95</v>
      </c>
      <c r="F48" s="71">
        <v>36496180</v>
      </c>
      <c r="G48" s="44"/>
      <c r="H48" s="39" t="s">
        <v>99</v>
      </c>
      <c r="I48" s="40">
        <v>2514436</v>
      </c>
    </row>
    <row r="49" spans="1:9" ht="15.75" customHeight="1">
      <c r="A49" s="59"/>
      <c r="B49" s="68" t="s">
        <v>97</v>
      </c>
      <c r="C49" s="44">
        <v>929729</v>
      </c>
      <c r="D49" s="70"/>
      <c r="E49" s="39" t="s">
        <v>98</v>
      </c>
      <c r="F49" s="71">
        <v>25173545</v>
      </c>
      <c r="G49" s="44"/>
      <c r="H49" s="39" t="s">
        <v>102</v>
      </c>
      <c r="I49" s="40">
        <v>1408</v>
      </c>
    </row>
    <row r="50" spans="1:9" ht="15.75" customHeight="1">
      <c r="A50" s="59"/>
      <c r="B50" s="68" t="s">
        <v>100</v>
      </c>
      <c r="C50" s="44">
        <v>856628</v>
      </c>
      <c r="D50" s="70"/>
      <c r="E50" s="39" t="s">
        <v>101</v>
      </c>
      <c r="F50" s="71">
        <v>11061181</v>
      </c>
      <c r="G50" s="44"/>
      <c r="H50" s="81"/>
      <c r="I50" s="59"/>
    </row>
    <row r="51" spans="1:9" ht="15.75" customHeight="1">
      <c r="A51" s="64" t="s">
        <v>103</v>
      </c>
      <c r="B51" s="74"/>
      <c r="C51" s="55">
        <f>+C52</f>
        <v>16121</v>
      </c>
      <c r="D51" s="70"/>
      <c r="E51" s="39"/>
      <c r="F51" s="71"/>
      <c r="G51" s="44"/>
      <c r="H51" s="81"/>
      <c r="I51" s="59"/>
    </row>
    <row r="52" spans="1:9" ht="15.75" customHeight="1">
      <c r="A52" s="59"/>
      <c r="B52" s="68" t="s">
        <v>104</v>
      </c>
      <c r="C52" s="44">
        <v>16121</v>
      </c>
      <c r="D52" s="66" t="s">
        <v>105</v>
      </c>
      <c r="E52" s="42"/>
      <c r="F52" s="72">
        <f>SUM(F53:F55)</f>
        <v>25701129</v>
      </c>
      <c r="G52" s="44"/>
      <c r="H52" s="81"/>
      <c r="I52" s="40"/>
    </row>
    <row r="53" spans="1:9" ht="15.75" customHeight="1">
      <c r="A53" s="64" t="s">
        <v>106</v>
      </c>
      <c r="B53" s="74"/>
      <c r="C53" s="55">
        <f>SUM(C54:C55)</f>
        <v>23187832</v>
      </c>
      <c r="D53" s="70"/>
      <c r="E53" s="39" t="s">
        <v>107</v>
      </c>
      <c r="F53" s="71">
        <v>21019837</v>
      </c>
      <c r="G53" s="44"/>
      <c r="H53" s="82"/>
      <c r="I53" s="40"/>
    </row>
    <row r="54" spans="1:9" ht="15.75" customHeight="1">
      <c r="A54" s="59"/>
      <c r="B54" s="68" t="s">
        <v>108</v>
      </c>
      <c r="C54" s="44">
        <v>772347</v>
      </c>
      <c r="D54" s="70"/>
      <c r="E54" s="39" t="s">
        <v>109</v>
      </c>
      <c r="F54" s="71">
        <v>4029610</v>
      </c>
      <c r="G54" s="44"/>
      <c r="H54" s="83"/>
      <c r="I54" s="40"/>
    </row>
    <row r="55" spans="1:9" s="18" customFormat="1" ht="15.75" customHeight="1">
      <c r="A55" s="59"/>
      <c r="B55" s="68" t="s">
        <v>110</v>
      </c>
      <c r="C55" s="44">
        <v>22415485</v>
      </c>
      <c r="D55" s="70"/>
      <c r="E55" s="39" t="s">
        <v>111</v>
      </c>
      <c r="F55" s="71">
        <v>651682</v>
      </c>
      <c r="G55" s="44"/>
      <c r="H55" s="83"/>
      <c r="I55" s="40"/>
    </row>
    <row r="56" spans="1:9" ht="15.75" customHeight="1">
      <c r="A56" s="64" t="s">
        <v>112</v>
      </c>
      <c r="B56" s="74"/>
      <c r="C56" s="55">
        <f>+C57</f>
        <v>24032906</v>
      </c>
      <c r="D56" s="70"/>
      <c r="E56" s="81"/>
      <c r="F56" s="59"/>
      <c r="G56" s="44"/>
      <c r="H56" s="39"/>
      <c r="I56" s="40"/>
    </row>
    <row r="57" spans="1:9" ht="15.75" customHeight="1">
      <c r="A57" s="40"/>
      <c r="B57" s="68" t="s">
        <v>113</v>
      </c>
      <c r="C57" s="44">
        <v>24032906</v>
      </c>
      <c r="D57" s="70"/>
      <c r="E57" s="81"/>
      <c r="F57" s="71"/>
      <c r="G57" s="44"/>
      <c r="H57" s="81"/>
      <c r="I57" s="59"/>
    </row>
    <row r="58" spans="1:9" ht="15.75" customHeight="1">
      <c r="A58" s="64" t="s">
        <v>114</v>
      </c>
      <c r="B58" s="74"/>
      <c r="C58" s="55">
        <f>SUM(C59:C65)</f>
        <v>40865941</v>
      </c>
      <c r="D58" s="70"/>
      <c r="E58" s="81"/>
      <c r="F58" s="71"/>
      <c r="G58" s="44"/>
      <c r="H58" s="81"/>
      <c r="I58" s="40"/>
    </row>
    <row r="59" spans="1:9" ht="15.75" customHeight="1">
      <c r="A59" s="59"/>
      <c r="B59" s="84" t="s">
        <v>115</v>
      </c>
      <c r="C59" s="44">
        <v>272369</v>
      </c>
      <c r="D59" s="70"/>
      <c r="E59" s="39"/>
      <c r="F59" s="71"/>
      <c r="G59" s="44"/>
      <c r="H59" s="39"/>
      <c r="I59" s="40"/>
    </row>
    <row r="60" spans="1:9" ht="15.75" customHeight="1">
      <c r="A60" s="59"/>
      <c r="B60" s="68" t="s">
        <v>116</v>
      </c>
      <c r="C60" s="44">
        <v>17373</v>
      </c>
      <c r="D60" s="70"/>
      <c r="E60" s="39"/>
      <c r="F60" s="71"/>
      <c r="G60" s="44"/>
      <c r="H60" s="39"/>
      <c r="I60" s="40"/>
    </row>
    <row r="61" spans="1:9" ht="15.75" customHeight="1">
      <c r="A61" s="40"/>
      <c r="B61" s="68" t="s">
        <v>117</v>
      </c>
      <c r="C61" s="44">
        <v>31403735</v>
      </c>
      <c r="D61" s="70"/>
      <c r="E61" s="39"/>
      <c r="F61" s="71"/>
      <c r="G61" s="44"/>
      <c r="H61" s="39"/>
      <c r="I61" s="40"/>
    </row>
    <row r="62" spans="1:9" ht="15.75" customHeight="1">
      <c r="A62" s="40"/>
      <c r="B62" s="68" t="s">
        <v>118</v>
      </c>
      <c r="C62" s="44">
        <v>1102699</v>
      </c>
      <c r="D62" s="70"/>
      <c r="E62" s="39"/>
      <c r="F62" s="71"/>
      <c r="G62" s="44"/>
      <c r="H62" s="39"/>
      <c r="I62" s="40"/>
    </row>
    <row r="63" spans="1:9" ht="15.75" customHeight="1">
      <c r="A63" s="40"/>
      <c r="B63" s="68" t="s">
        <v>119</v>
      </c>
      <c r="C63" s="44">
        <v>4457648</v>
      </c>
      <c r="D63" s="70"/>
      <c r="E63" s="39"/>
      <c r="F63" s="71"/>
      <c r="G63" s="44"/>
      <c r="H63" s="39"/>
      <c r="I63" s="40"/>
    </row>
    <row r="64" spans="1:9" s="18" customFormat="1" ht="15.75" customHeight="1">
      <c r="A64" s="40"/>
      <c r="B64" s="68" t="s">
        <v>120</v>
      </c>
      <c r="C64" s="44">
        <v>9942</v>
      </c>
      <c r="D64" s="70"/>
      <c r="E64" s="39"/>
      <c r="F64" s="71"/>
      <c r="G64" s="44"/>
      <c r="H64" s="39"/>
      <c r="I64" s="40"/>
    </row>
    <row r="65" spans="1:9" ht="15.75" customHeight="1">
      <c r="A65" s="40"/>
      <c r="B65" s="68" t="s">
        <v>121</v>
      </c>
      <c r="C65" s="44">
        <v>3602175</v>
      </c>
      <c r="D65" s="70"/>
      <c r="E65" s="39"/>
      <c r="F65" s="71"/>
      <c r="G65" s="44"/>
      <c r="H65" s="39"/>
      <c r="I65" s="40"/>
    </row>
    <row r="66" spans="1:9" ht="15.75" customHeight="1">
      <c r="A66" s="64" t="s">
        <v>122</v>
      </c>
      <c r="B66" s="74"/>
      <c r="C66" s="55">
        <f>+C67</f>
        <v>101699102</v>
      </c>
      <c r="D66" s="70"/>
      <c r="E66" s="39"/>
      <c r="F66" s="71"/>
      <c r="G66" s="44"/>
      <c r="H66" s="39"/>
      <c r="I66" s="40"/>
    </row>
    <row r="67" spans="1:9" ht="15.75" customHeight="1">
      <c r="A67" s="40"/>
      <c r="B67" s="68" t="s">
        <v>123</v>
      </c>
      <c r="C67" s="44">
        <v>101699102</v>
      </c>
      <c r="D67" s="70"/>
      <c r="E67" s="39"/>
      <c r="F67" s="71"/>
      <c r="G67" s="44"/>
      <c r="H67" s="39"/>
      <c r="I67" s="40"/>
    </row>
    <row r="68" spans="1:9" ht="12" customHeight="1">
      <c r="A68" s="85"/>
      <c r="B68" s="86"/>
      <c r="C68" s="59"/>
      <c r="D68" s="87"/>
      <c r="E68" s="88"/>
      <c r="F68" s="89"/>
      <c r="G68" s="90"/>
      <c r="H68" s="88"/>
      <c r="I68" s="40"/>
    </row>
    <row r="69" spans="1:9" ht="12" customHeight="1">
      <c r="A69" s="19"/>
      <c r="B69" s="19"/>
      <c r="C69" s="20"/>
      <c r="D69" s="20"/>
      <c r="E69" s="19"/>
      <c r="F69" s="19"/>
      <c r="G69" s="20"/>
      <c r="H69" s="19"/>
      <c r="I69" s="19"/>
    </row>
    <row r="70" ht="12" customHeight="1">
      <c r="B70" s="38" t="s">
        <v>137</v>
      </c>
    </row>
    <row r="71" ht="12" customHeight="1">
      <c r="B71" s="18"/>
    </row>
    <row r="72" ht="12" customHeight="1">
      <c r="B72" s="18"/>
    </row>
    <row r="73" ht="12" customHeight="1">
      <c r="B73" s="18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2002-02-04T02:54:59Z</dcterms:created>
  <dcterms:modified xsi:type="dcterms:W3CDTF">2005-07-27T06:04:15Z</dcterms:modified>
  <cp:category/>
  <cp:version/>
  <cp:contentType/>
  <cp:contentStatus/>
</cp:coreProperties>
</file>