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'189A'!$A$1:$L$55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<sst xmlns="http://schemas.openxmlformats.org/spreadsheetml/2006/main" count="110" uniqueCount="110">
  <si>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</si>
  <si>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</si>
  <si>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</si>
  <si>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</si>
  <si>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</si>
  <si>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</si>
  <si>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</si>
  <si>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</si>
  <si>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</si>
  <si>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</si>
  <si>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</si>
  <si>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</si>
  <si>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</si>
  <si>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</si>
  <si>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</si>
  <si>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</si>
  <si>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</si>
  <si>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</si>
  <si>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</si>
  <si>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</si>
  <si>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</si>
  <si>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</si>
  <si>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</si>
  <si>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</si>
  <si>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</si>
  <si>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</si>
  <si>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</si>
  <si>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</si>
  <si>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</si>
  <si>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</si>
  <si>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</si>
  <si>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</si>
  <si>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</si>
  <si>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</si>
  <si>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</si>
  <si>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</si>
  <si>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</si>
  <si>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</si>
  <si>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</si>
  <si>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</si>
  <si>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</si>
  <si>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</si>
  <si>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</si>
  <si>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</si>
  <si>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</si>
  <si>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</si>
  <si>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</si>
  <si>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</si>
  <si>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</si>
  <si>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</si>
  <si>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</si>
  <si>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</si>
  <si>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</si>
  <si>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</si>
  <si>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</si>
  <si>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</si>
  <si>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</si>
  <si>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</si>
  <si>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</si>
  <si>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</si>
  <si>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</si>
  <si>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</si>
  <si>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</si>
  <si>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</si>
  <si>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</si>
  <si>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</si>
  <si>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</si>
  <si>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</si>
  <si>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</si>
  <si>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</si>
  <si>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</si>
  <si>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</si>
  <si>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</si>
  <si>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</si>
  <si>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</si>
  <si>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</si>
  <si>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</si>
  <si>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</si>
  <si>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</si>
  <si>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</si>
  <si>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</si>
  <si>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</si>
  <si>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</si>
  <si>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</si>
  <si>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</si>
  <si>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</si>
  <si>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</si>
  <si>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</si>
  <si>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</si>
  <si>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</si>
  <si>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</si>
  <si>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</si>
  <si>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</si>
  <si>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</si>
  <si>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</si>
  <si>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</si>
  <si>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</si>
  <si>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</si>
  <si>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</si>
  <si>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</si>
  <si>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</si>
  <si>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</si>
  <si>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</si>
  <si>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</si>
  <si>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 xml:space="preserve">  注)各都道府県から大分県へ到着したもの</t>
  </si>
  <si>
    <t>189.A</t>
  </si>
  <si>
    <t>　都道府県､品目別貨物到着トン数(全機関)</t>
  </si>
  <si>
    <t>平成11年度</t>
  </si>
  <si>
    <t>金  属  ・  機械工業品</t>
  </si>
  <si>
    <t>資料:国土交通省｢貨物地域流動調査｣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</si>
</sst>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C3" sqref="C3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105</v>
      </c>
      <c r="D2" s="7" t="s">
        <v>106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107</v>
      </c>
      <c r="D4" s="16" t="s">
        <v>2</v>
      </c>
      <c r="E4" s="16" t="s">
        <v>3</v>
      </c>
      <c r="F4" s="13" t="s">
        <v>4</v>
      </c>
      <c r="G4" s="17" t="s">
        <v>108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 aca="true" t="shared" si="0" ref="C5:C10">SUM(D5:L5)</f>
        <v>72192533</v>
      </c>
      <c r="D5" s="22">
        <f>SUM(D6:D52)+1</f>
        <v>2612563</v>
      </c>
      <c r="E5" s="22">
        <f>SUM(E6:E52)</f>
        <v>2782633</v>
      </c>
      <c r="F5" s="22">
        <f>SUM(F6:F52)</f>
        <v>28906375</v>
      </c>
      <c r="G5" s="22">
        <f>SUM(G6:G52)-1</f>
        <v>5867036</v>
      </c>
      <c r="H5" s="22">
        <f>SUM(H6:H52)</f>
        <v>18598666</v>
      </c>
      <c r="I5" s="22">
        <f>SUM(I6:I52)</f>
        <v>4614085</v>
      </c>
      <c r="J5" s="22">
        <f>SUM(J6:J52)+1</f>
        <v>2041226</v>
      </c>
      <c r="K5" s="22">
        <f>SUM(K6:K52)+1</f>
        <v>5797049</v>
      </c>
      <c r="L5" s="22">
        <f>SUM(L6:L52)+1</f>
        <v>972900</v>
      </c>
    </row>
    <row r="6" spans="1:12" s="12" customFormat="1" ht="18" customHeight="1">
      <c r="A6" s="24" t="s">
        <v>11</v>
      </c>
      <c r="B6" s="25" t="s">
        <v>12</v>
      </c>
      <c r="C6" s="26">
        <f t="shared" si="0"/>
        <v>20686</v>
      </c>
      <c r="D6" s="27">
        <v>0</v>
      </c>
      <c r="E6" s="28">
        <v>0</v>
      </c>
      <c r="F6" s="28">
        <v>3015</v>
      </c>
      <c r="G6" s="28">
        <v>5198</v>
      </c>
      <c r="H6" s="28">
        <v>1113</v>
      </c>
      <c r="I6" s="28">
        <v>0</v>
      </c>
      <c r="J6" s="28">
        <v>0</v>
      </c>
      <c r="K6" s="28">
        <v>0</v>
      </c>
      <c r="L6" s="28">
        <v>11360</v>
      </c>
    </row>
    <row r="7" spans="1:12" s="12" customFormat="1" ht="18" customHeight="1">
      <c r="A7" s="24" t="s">
        <v>13</v>
      </c>
      <c r="B7" s="29" t="s">
        <v>14</v>
      </c>
      <c r="C7" s="30">
        <f t="shared" si="0"/>
        <v>8493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6627</v>
      </c>
      <c r="K7" s="28">
        <v>0</v>
      </c>
      <c r="L7" s="28">
        <v>1866</v>
      </c>
    </row>
    <row r="8" spans="1:12" s="12" customFormat="1" ht="18" customHeight="1">
      <c r="A8" s="24" t="s">
        <v>15</v>
      </c>
      <c r="B8" s="29" t="s">
        <v>16</v>
      </c>
      <c r="C8" s="30">
        <f t="shared" si="0"/>
        <v>2301</v>
      </c>
      <c r="D8" s="27">
        <v>0</v>
      </c>
      <c r="E8" s="28">
        <v>0</v>
      </c>
      <c r="F8" s="28">
        <v>0</v>
      </c>
      <c r="G8" s="28">
        <v>160</v>
      </c>
      <c r="H8" s="28">
        <v>0</v>
      </c>
      <c r="I8" s="28">
        <v>0</v>
      </c>
      <c r="J8" s="28">
        <v>0</v>
      </c>
      <c r="K8" s="28">
        <v>0</v>
      </c>
      <c r="L8" s="28">
        <v>2141</v>
      </c>
    </row>
    <row r="9" spans="1:12" s="12" customFormat="1" ht="18" customHeight="1">
      <c r="A9" s="24" t="s">
        <v>17</v>
      </c>
      <c r="B9" s="29" t="s">
        <v>18</v>
      </c>
      <c r="C9" s="30">
        <f t="shared" si="0"/>
        <v>10932</v>
      </c>
      <c r="D9" s="27">
        <v>0</v>
      </c>
      <c r="E9" s="28">
        <v>0</v>
      </c>
      <c r="F9" s="28">
        <v>0</v>
      </c>
      <c r="G9" s="28">
        <v>0</v>
      </c>
      <c r="H9" s="28">
        <v>7418</v>
      </c>
      <c r="I9" s="28">
        <v>0</v>
      </c>
      <c r="J9" s="28">
        <v>0</v>
      </c>
      <c r="K9" s="28">
        <v>0</v>
      </c>
      <c r="L9" s="28">
        <v>3514</v>
      </c>
    </row>
    <row r="10" spans="1:12" s="12" customFormat="1" ht="18" customHeight="1">
      <c r="A10" s="24" t="s">
        <v>19</v>
      </c>
      <c r="B10" s="29" t="s">
        <v>20</v>
      </c>
      <c r="C10" s="30">
        <f t="shared" si="0"/>
        <v>4274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4274</v>
      </c>
    </row>
    <row r="11" spans="1:12" s="12" customFormat="1" ht="18" customHeight="1">
      <c r="A11" s="24" t="s">
        <v>21</v>
      </c>
      <c r="B11" s="29" t="s">
        <v>22</v>
      </c>
      <c r="C11" s="30">
        <f>SUM(D11:L11)-1</f>
        <v>1899</v>
      </c>
      <c r="D11" s="27">
        <v>0</v>
      </c>
      <c r="E11" s="28">
        <v>0</v>
      </c>
      <c r="F11" s="28">
        <v>0</v>
      </c>
      <c r="G11" s="28">
        <v>785</v>
      </c>
      <c r="H11" s="28">
        <v>0</v>
      </c>
      <c r="I11" s="28">
        <v>0</v>
      </c>
      <c r="J11" s="28">
        <v>0</v>
      </c>
      <c r="K11" s="28">
        <v>0</v>
      </c>
      <c r="L11" s="28">
        <v>1115</v>
      </c>
    </row>
    <row r="12" spans="1:12" s="12" customFormat="1" ht="18" customHeight="1">
      <c r="A12" s="24" t="s">
        <v>23</v>
      </c>
      <c r="B12" s="29" t="s">
        <v>24</v>
      </c>
      <c r="C12" s="30">
        <f aca="true" t="shared" si="1" ref="C12:C34">SUM(D12:L12)</f>
        <v>3492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1338</v>
      </c>
      <c r="L12" s="28">
        <v>2154</v>
      </c>
    </row>
    <row r="13" spans="1:12" s="12" customFormat="1" ht="18" customHeight="1">
      <c r="A13" s="24" t="s">
        <v>25</v>
      </c>
      <c r="B13" s="29" t="s">
        <v>26</v>
      </c>
      <c r="C13" s="30">
        <f t="shared" si="1"/>
        <v>17387</v>
      </c>
      <c r="D13" s="27">
        <v>720</v>
      </c>
      <c r="E13" s="28">
        <v>0</v>
      </c>
      <c r="F13" s="28">
        <v>12543</v>
      </c>
      <c r="G13" s="28">
        <v>0</v>
      </c>
      <c r="H13" s="28">
        <v>0</v>
      </c>
      <c r="I13" s="28">
        <v>0</v>
      </c>
      <c r="J13" s="28">
        <v>0</v>
      </c>
      <c r="K13" s="28">
        <v>650</v>
      </c>
      <c r="L13" s="28">
        <v>3474</v>
      </c>
    </row>
    <row r="14" spans="1:12" s="12" customFormat="1" ht="18" customHeight="1">
      <c r="A14" s="24" t="s">
        <v>27</v>
      </c>
      <c r="B14" s="29" t="s">
        <v>28</v>
      </c>
      <c r="C14" s="30">
        <f t="shared" si="1"/>
        <v>2310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2310</v>
      </c>
    </row>
    <row r="15" spans="1:12" s="12" customFormat="1" ht="18" customHeight="1">
      <c r="A15" s="24" t="s">
        <v>29</v>
      </c>
      <c r="B15" s="29" t="s">
        <v>30</v>
      </c>
      <c r="C15" s="30">
        <f t="shared" si="1"/>
        <v>2842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2842</v>
      </c>
    </row>
    <row r="16" spans="1:12" s="12" customFormat="1" ht="18" customHeight="1">
      <c r="A16" s="24" t="s">
        <v>31</v>
      </c>
      <c r="B16" s="29" t="s">
        <v>32</v>
      </c>
      <c r="C16" s="30">
        <f t="shared" si="1"/>
        <v>55438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29883</v>
      </c>
      <c r="J16" s="28">
        <v>16672</v>
      </c>
      <c r="K16" s="28">
        <v>0</v>
      </c>
      <c r="L16" s="28">
        <v>8883</v>
      </c>
    </row>
    <row r="17" spans="1:12" s="12" customFormat="1" ht="18" customHeight="1">
      <c r="A17" s="24" t="s">
        <v>33</v>
      </c>
      <c r="B17" s="29" t="s">
        <v>34</v>
      </c>
      <c r="C17" s="30">
        <f t="shared" si="1"/>
        <v>49913</v>
      </c>
      <c r="D17" s="27">
        <v>0</v>
      </c>
      <c r="E17" s="28">
        <v>0</v>
      </c>
      <c r="F17" s="28">
        <v>200</v>
      </c>
      <c r="G17" s="28">
        <v>32047</v>
      </c>
      <c r="H17" s="28">
        <v>7177</v>
      </c>
      <c r="I17" s="28">
        <v>0</v>
      </c>
      <c r="J17" s="28">
        <v>0</v>
      </c>
      <c r="K17" s="28">
        <v>6891</v>
      </c>
      <c r="L17" s="28">
        <v>3598</v>
      </c>
    </row>
    <row r="18" spans="1:12" s="12" customFormat="1" ht="18" customHeight="1">
      <c r="A18" s="24" t="s">
        <v>35</v>
      </c>
      <c r="B18" s="29" t="s">
        <v>36</v>
      </c>
      <c r="C18" s="30">
        <f t="shared" si="1"/>
        <v>42451</v>
      </c>
      <c r="D18" s="27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20137</v>
      </c>
      <c r="L18" s="28">
        <v>22314</v>
      </c>
    </row>
    <row r="19" spans="1:12" s="12" customFormat="1" ht="18" customHeight="1">
      <c r="A19" s="24" t="s">
        <v>37</v>
      </c>
      <c r="B19" s="29" t="s">
        <v>38</v>
      </c>
      <c r="C19" s="30">
        <f t="shared" si="1"/>
        <v>132209</v>
      </c>
      <c r="D19" s="27">
        <v>0</v>
      </c>
      <c r="E19" s="28">
        <v>0</v>
      </c>
      <c r="F19" s="28">
        <v>12500</v>
      </c>
      <c r="G19" s="28">
        <v>62426</v>
      </c>
      <c r="H19" s="28">
        <v>6933</v>
      </c>
      <c r="I19" s="28">
        <v>3850</v>
      </c>
      <c r="J19" s="28">
        <v>0</v>
      </c>
      <c r="K19" s="28">
        <v>34676</v>
      </c>
      <c r="L19" s="28">
        <v>11824</v>
      </c>
    </row>
    <row r="20" spans="1:12" s="12" customFormat="1" ht="18" customHeight="1">
      <c r="A20" s="24" t="s">
        <v>39</v>
      </c>
      <c r="B20" s="29" t="s">
        <v>40</v>
      </c>
      <c r="C20" s="30">
        <f t="shared" si="1"/>
        <v>5936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5936</v>
      </c>
    </row>
    <row r="21" spans="1:12" s="12" customFormat="1" ht="18" customHeight="1">
      <c r="A21" s="24" t="s">
        <v>41</v>
      </c>
      <c r="B21" s="29" t="s">
        <v>42</v>
      </c>
      <c r="C21" s="30">
        <f t="shared" si="1"/>
        <v>7678</v>
      </c>
      <c r="D21" s="27">
        <v>0</v>
      </c>
      <c r="E21" s="28">
        <v>0</v>
      </c>
      <c r="F21" s="28">
        <v>2142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5536</v>
      </c>
    </row>
    <row r="22" spans="1:12" s="12" customFormat="1" ht="18" customHeight="1">
      <c r="A22" s="24" t="s">
        <v>43</v>
      </c>
      <c r="B22" s="29" t="s">
        <v>44</v>
      </c>
      <c r="C22" s="30">
        <f t="shared" si="1"/>
        <v>56530</v>
      </c>
      <c r="D22" s="27">
        <v>0</v>
      </c>
      <c r="E22" s="28">
        <v>0</v>
      </c>
      <c r="F22" s="28">
        <v>50604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5926</v>
      </c>
    </row>
    <row r="23" spans="1:12" s="12" customFormat="1" ht="18" customHeight="1">
      <c r="A23" s="24" t="s">
        <v>45</v>
      </c>
      <c r="B23" s="29" t="s">
        <v>46</v>
      </c>
      <c r="C23" s="30">
        <f t="shared" si="1"/>
        <v>464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464</v>
      </c>
    </row>
    <row r="24" spans="1:12" s="12" customFormat="1" ht="18" customHeight="1">
      <c r="A24" s="24" t="s">
        <v>47</v>
      </c>
      <c r="B24" s="29" t="s">
        <v>48</v>
      </c>
      <c r="C24" s="30">
        <f t="shared" si="1"/>
        <v>53767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52354</v>
      </c>
      <c r="K24" s="28">
        <v>0</v>
      </c>
      <c r="L24" s="28">
        <v>1413</v>
      </c>
    </row>
    <row r="25" spans="1:12" s="12" customFormat="1" ht="18" customHeight="1">
      <c r="A25" s="24" t="s">
        <v>49</v>
      </c>
      <c r="B25" s="29" t="s">
        <v>50</v>
      </c>
      <c r="C25" s="30">
        <f t="shared" si="1"/>
        <v>4253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4253</v>
      </c>
    </row>
    <row r="26" spans="1:12" s="12" customFormat="1" ht="18" customHeight="1">
      <c r="A26" s="24" t="s">
        <v>51</v>
      </c>
      <c r="B26" s="29" t="s">
        <v>52</v>
      </c>
      <c r="C26" s="30">
        <f t="shared" si="1"/>
        <v>94358</v>
      </c>
      <c r="D26" s="27">
        <v>0</v>
      </c>
      <c r="E26" s="28">
        <v>0</v>
      </c>
      <c r="F26" s="28">
        <v>2200</v>
      </c>
      <c r="G26" s="28">
        <v>57327</v>
      </c>
      <c r="H26" s="28">
        <v>0</v>
      </c>
      <c r="I26" s="28">
        <v>0</v>
      </c>
      <c r="J26" s="28">
        <v>0</v>
      </c>
      <c r="K26" s="28">
        <v>6884</v>
      </c>
      <c r="L26" s="28">
        <v>27947</v>
      </c>
    </row>
    <row r="27" spans="1:12" s="12" customFormat="1" ht="18" customHeight="1">
      <c r="A27" s="24" t="s">
        <v>53</v>
      </c>
      <c r="B27" s="29" t="s">
        <v>54</v>
      </c>
      <c r="C27" s="30">
        <f t="shared" si="1"/>
        <v>7417</v>
      </c>
      <c r="D27" s="27">
        <v>0</v>
      </c>
      <c r="E27" s="28">
        <v>0</v>
      </c>
      <c r="F27" s="28">
        <v>0</v>
      </c>
      <c r="G27" s="28">
        <v>2990</v>
      </c>
      <c r="H27" s="28">
        <v>0</v>
      </c>
      <c r="I27" s="28">
        <v>0</v>
      </c>
      <c r="J27" s="28">
        <v>0</v>
      </c>
      <c r="K27" s="28">
        <v>0</v>
      </c>
      <c r="L27" s="28">
        <v>4427</v>
      </c>
    </row>
    <row r="28" spans="1:12" s="12" customFormat="1" ht="18" customHeight="1">
      <c r="A28" s="24" t="s">
        <v>55</v>
      </c>
      <c r="B28" s="29" t="s">
        <v>56</v>
      </c>
      <c r="C28" s="30">
        <f t="shared" si="1"/>
        <v>278590</v>
      </c>
      <c r="D28" s="27">
        <v>0</v>
      </c>
      <c r="E28" s="28">
        <v>0</v>
      </c>
      <c r="F28" s="28">
        <v>34821</v>
      </c>
      <c r="G28" s="28">
        <v>220054</v>
      </c>
      <c r="H28" s="28">
        <v>6247</v>
      </c>
      <c r="I28" s="28">
        <v>0</v>
      </c>
      <c r="J28" s="28">
        <v>0</v>
      </c>
      <c r="K28" s="28">
        <v>5321</v>
      </c>
      <c r="L28" s="28">
        <v>12147</v>
      </c>
    </row>
    <row r="29" spans="1:12" s="12" customFormat="1" ht="18" customHeight="1">
      <c r="A29" s="24" t="s">
        <v>57</v>
      </c>
      <c r="B29" s="29" t="s">
        <v>58</v>
      </c>
      <c r="C29" s="30">
        <f t="shared" si="1"/>
        <v>49100</v>
      </c>
      <c r="D29" s="27">
        <v>0</v>
      </c>
      <c r="E29" s="28">
        <v>0</v>
      </c>
      <c r="F29" s="28">
        <v>38533</v>
      </c>
      <c r="G29" s="28">
        <v>0</v>
      </c>
      <c r="H29" s="28">
        <v>5741</v>
      </c>
      <c r="I29" s="28">
        <v>0</v>
      </c>
      <c r="J29" s="28">
        <v>0</v>
      </c>
      <c r="K29" s="28">
        <v>0</v>
      </c>
      <c r="L29" s="28">
        <v>4826</v>
      </c>
    </row>
    <row r="30" spans="1:12" s="12" customFormat="1" ht="18" customHeight="1">
      <c r="A30" s="24" t="s">
        <v>59</v>
      </c>
      <c r="B30" s="29" t="s">
        <v>60</v>
      </c>
      <c r="C30" s="30">
        <f t="shared" si="1"/>
        <v>187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187</v>
      </c>
    </row>
    <row r="31" spans="1:12" s="12" customFormat="1" ht="18" customHeight="1">
      <c r="A31" s="24" t="s">
        <v>61</v>
      </c>
      <c r="B31" s="29" t="s">
        <v>62</v>
      </c>
      <c r="C31" s="30">
        <f t="shared" si="1"/>
        <v>11720</v>
      </c>
      <c r="D31" s="27">
        <v>0</v>
      </c>
      <c r="E31" s="28">
        <v>0</v>
      </c>
      <c r="F31" s="28">
        <v>917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10803</v>
      </c>
    </row>
    <row r="32" spans="1:12" s="12" customFormat="1" ht="18" customHeight="1">
      <c r="A32" s="24" t="s">
        <v>63</v>
      </c>
      <c r="B32" s="29" t="s">
        <v>64</v>
      </c>
      <c r="C32" s="30">
        <f t="shared" si="1"/>
        <v>100876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100876</v>
      </c>
      <c r="J32" s="28">
        <v>0</v>
      </c>
      <c r="K32" s="28">
        <v>0</v>
      </c>
      <c r="L32" s="28">
        <v>0</v>
      </c>
    </row>
    <row r="33" spans="1:12" s="12" customFormat="1" ht="18" customHeight="1">
      <c r="A33" s="24" t="s">
        <v>65</v>
      </c>
      <c r="B33" s="29" t="s">
        <v>66</v>
      </c>
      <c r="C33" s="30">
        <f t="shared" si="1"/>
        <v>46217</v>
      </c>
      <c r="D33" s="27">
        <v>0</v>
      </c>
      <c r="E33" s="28">
        <v>0</v>
      </c>
      <c r="F33" s="28">
        <v>0</v>
      </c>
      <c r="G33" s="28">
        <v>10541</v>
      </c>
      <c r="H33" s="28">
        <v>31082</v>
      </c>
      <c r="I33" s="28">
        <v>0</v>
      </c>
      <c r="J33" s="28">
        <v>0</v>
      </c>
      <c r="K33" s="28">
        <v>0</v>
      </c>
      <c r="L33" s="28">
        <v>4594</v>
      </c>
    </row>
    <row r="34" spans="1:12" s="12" customFormat="1" ht="18" customHeight="1">
      <c r="A34" s="24" t="s">
        <v>67</v>
      </c>
      <c r="B34" s="29" t="s">
        <v>68</v>
      </c>
      <c r="C34" s="30">
        <f t="shared" si="1"/>
        <v>705228</v>
      </c>
      <c r="D34" s="27">
        <v>0</v>
      </c>
      <c r="E34" s="28">
        <v>11193</v>
      </c>
      <c r="F34" s="28">
        <v>465154</v>
      </c>
      <c r="G34" s="28">
        <v>31052</v>
      </c>
      <c r="H34" s="28">
        <v>76474</v>
      </c>
      <c r="I34" s="28">
        <v>36035</v>
      </c>
      <c r="J34" s="28">
        <v>0</v>
      </c>
      <c r="K34" s="28">
        <v>29585</v>
      </c>
      <c r="L34" s="28">
        <v>55735</v>
      </c>
    </row>
    <row r="35" spans="1:12" s="12" customFormat="1" ht="18" customHeight="1">
      <c r="A35" s="24">
        <v>30</v>
      </c>
      <c r="B35" s="29" t="s">
        <v>69</v>
      </c>
      <c r="C35" s="30">
        <f>SUM(D35:L35)-1</f>
        <v>476042</v>
      </c>
      <c r="D35" s="27">
        <v>5937</v>
      </c>
      <c r="E35" s="28">
        <v>78</v>
      </c>
      <c r="F35" s="28">
        <v>157249</v>
      </c>
      <c r="G35" s="28">
        <v>141256</v>
      </c>
      <c r="H35" s="28">
        <v>38258</v>
      </c>
      <c r="I35" s="28">
        <v>13788</v>
      </c>
      <c r="J35" s="28">
        <v>0</v>
      </c>
      <c r="K35" s="28">
        <v>97440</v>
      </c>
      <c r="L35" s="28">
        <v>22037</v>
      </c>
    </row>
    <row r="36" spans="1:12" s="12" customFormat="1" ht="18" customHeight="1">
      <c r="A36" s="24" t="s">
        <v>70</v>
      </c>
      <c r="B36" s="29" t="s">
        <v>71</v>
      </c>
      <c r="C36" s="30">
        <f>SUM(D36:L36)</f>
        <v>41671</v>
      </c>
      <c r="D36" s="27">
        <v>0</v>
      </c>
      <c r="E36" s="28">
        <v>0</v>
      </c>
      <c r="F36" s="28">
        <v>39597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2074</v>
      </c>
    </row>
    <row r="37" spans="1:12" s="12" customFormat="1" ht="18" customHeight="1">
      <c r="A37" s="24" t="s">
        <v>72</v>
      </c>
      <c r="B37" s="29" t="s">
        <v>73</v>
      </c>
      <c r="C37" s="30">
        <f>SUM(D37:L37)</f>
        <v>11994</v>
      </c>
      <c r="D37" s="27">
        <v>0</v>
      </c>
      <c r="E37" s="28">
        <v>0</v>
      </c>
      <c r="F37" s="28">
        <v>10191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1803</v>
      </c>
    </row>
    <row r="38" spans="1:12" s="12" customFormat="1" ht="18" customHeight="1">
      <c r="A38" s="24" t="s">
        <v>74</v>
      </c>
      <c r="B38" s="29" t="s">
        <v>75</v>
      </c>
      <c r="C38" s="30">
        <f>SUM(D38:L38)-1</f>
        <v>317491</v>
      </c>
      <c r="D38" s="27">
        <v>0</v>
      </c>
      <c r="E38" s="28">
        <v>0</v>
      </c>
      <c r="F38" s="28">
        <v>44501</v>
      </c>
      <c r="G38" s="28">
        <v>36485</v>
      </c>
      <c r="H38" s="28">
        <v>220160</v>
      </c>
      <c r="I38" s="28">
        <v>6341</v>
      </c>
      <c r="J38" s="28">
        <v>0</v>
      </c>
      <c r="K38" s="28">
        <v>0</v>
      </c>
      <c r="L38" s="28">
        <v>10005</v>
      </c>
    </row>
    <row r="39" spans="1:12" s="12" customFormat="1" ht="18" customHeight="1">
      <c r="A39" s="24" t="s">
        <v>76</v>
      </c>
      <c r="B39" s="29" t="s">
        <v>77</v>
      </c>
      <c r="C39" s="30">
        <f>SUM(D39:L39)</f>
        <v>474676</v>
      </c>
      <c r="D39" s="27">
        <v>0</v>
      </c>
      <c r="E39" s="28">
        <v>0</v>
      </c>
      <c r="F39" s="28">
        <v>373072</v>
      </c>
      <c r="G39" s="28">
        <v>13538</v>
      </c>
      <c r="H39" s="28">
        <v>34355</v>
      </c>
      <c r="I39" s="28">
        <v>0</v>
      </c>
      <c r="J39" s="28">
        <v>0</v>
      </c>
      <c r="K39" s="28">
        <v>27785</v>
      </c>
      <c r="L39" s="28">
        <v>25926</v>
      </c>
    </row>
    <row r="40" spans="1:12" s="12" customFormat="1" ht="18" customHeight="1">
      <c r="A40" s="24" t="s">
        <v>78</v>
      </c>
      <c r="B40" s="29" t="s">
        <v>79</v>
      </c>
      <c r="C40" s="30">
        <f>SUM(D40:L40)</f>
        <v>743172</v>
      </c>
      <c r="D40" s="27">
        <v>36310</v>
      </c>
      <c r="E40" s="28">
        <v>12106</v>
      </c>
      <c r="F40" s="28">
        <v>85288</v>
      </c>
      <c r="G40" s="28">
        <v>9239</v>
      </c>
      <c r="H40" s="28">
        <v>584786</v>
      </c>
      <c r="I40" s="28">
        <v>0</v>
      </c>
      <c r="J40" s="28">
        <v>3297</v>
      </c>
      <c r="K40" s="28">
        <v>3025</v>
      </c>
      <c r="L40" s="28">
        <v>9121</v>
      </c>
    </row>
    <row r="41" spans="1:12" s="12" customFormat="1" ht="18" customHeight="1">
      <c r="A41" s="24" t="s">
        <v>80</v>
      </c>
      <c r="B41" s="29" t="s">
        <v>81</v>
      </c>
      <c r="C41" s="30">
        <f>SUM(D41:L41)-1</f>
        <v>221307</v>
      </c>
      <c r="D41" s="27">
        <v>0</v>
      </c>
      <c r="E41" s="28">
        <v>0</v>
      </c>
      <c r="F41" s="28">
        <v>68385</v>
      </c>
      <c r="G41" s="28">
        <v>0</v>
      </c>
      <c r="H41" s="28">
        <v>133653</v>
      </c>
      <c r="I41" s="28">
        <v>419</v>
      </c>
      <c r="J41" s="28">
        <v>0</v>
      </c>
      <c r="K41" s="28">
        <v>15542</v>
      </c>
      <c r="L41" s="28">
        <v>3309</v>
      </c>
    </row>
    <row r="42" spans="1:12" s="12" customFormat="1" ht="18" customHeight="1">
      <c r="A42" s="24" t="s">
        <v>82</v>
      </c>
      <c r="B42" s="29" t="s">
        <v>83</v>
      </c>
      <c r="C42" s="30">
        <f>SUM(D42:L42)+1</f>
        <v>500105</v>
      </c>
      <c r="D42" s="27">
        <v>242</v>
      </c>
      <c r="E42" s="28">
        <v>3620</v>
      </c>
      <c r="F42" s="28">
        <v>227462</v>
      </c>
      <c r="G42" s="28">
        <v>5558</v>
      </c>
      <c r="H42" s="28">
        <v>230046</v>
      </c>
      <c r="I42" s="28">
        <v>2424</v>
      </c>
      <c r="J42" s="28">
        <v>2464</v>
      </c>
      <c r="K42" s="28">
        <v>16990</v>
      </c>
      <c r="L42" s="28">
        <v>11298</v>
      </c>
    </row>
    <row r="43" spans="1:12" s="12" customFormat="1" ht="18" customHeight="1">
      <c r="A43" s="24" t="s">
        <v>84</v>
      </c>
      <c r="B43" s="29" t="s">
        <v>85</v>
      </c>
      <c r="C43" s="30">
        <f>SUM(D43:L43)</f>
        <v>141680</v>
      </c>
      <c r="D43" s="27">
        <v>0</v>
      </c>
      <c r="E43" s="28">
        <v>94951</v>
      </c>
      <c r="F43" s="28">
        <v>15846</v>
      </c>
      <c r="G43" s="28">
        <v>24311</v>
      </c>
      <c r="H43" s="28">
        <v>1253</v>
      </c>
      <c r="I43" s="28">
        <v>1342</v>
      </c>
      <c r="J43" s="28">
        <v>0</v>
      </c>
      <c r="K43" s="28">
        <v>2009</v>
      </c>
      <c r="L43" s="28">
        <v>1968</v>
      </c>
    </row>
    <row r="44" spans="1:12" s="12" customFormat="1" ht="18" customHeight="1">
      <c r="A44" s="24" t="s">
        <v>86</v>
      </c>
      <c r="B44" s="29" t="s">
        <v>87</v>
      </c>
      <c r="C44" s="30">
        <f>SUM(D44:L44)</f>
        <v>234126</v>
      </c>
      <c r="D44" s="27">
        <v>0</v>
      </c>
      <c r="E44" s="28">
        <v>0</v>
      </c>
      <c r="F44" s="28">
        <v>221862</v>
      </c>
      <c r="G44" s="28">
        <v>0</v>
      </c>
      <c r="H44" s="28">
        <v>8588</v>
      </c>
      <c r="I44" s="28">
        <v>0</v>
      </c>
      <c r="J44" s="28">
        <v>0</v>
      </c>
      <c r="K44" s="28">
        <v>3020</v>
      </c>
      <c r="L44" s="28">
        <v>656</v>
      </c>
    </row>
    <row r="45" spans="1:12" s="12" customFormat="1" ht="18" customHeight="1">
      <c r="A45" s="24" t="s">
        <v>88</v>
      </c>
      <c r="B45" s="29" t="s">
        <v>89</v>
      </c>
      <c r="C45" s="30">
        <f>SUM(D45:L45)+2</f>
        <v>4376800</v>
      </c>
      <c r="D45" s="27">
        <v>71836</v>
      </c>
      <c r="E45" s="28">
        <v>162924</v>
      </c>
      <c r="F45" s="28">
        <v>529518</v>
      </c>
      <c r="G45" s="28">
        <v>848423</v>
      </c>
      <c r="H45" s="28">
        <v>851619</v>
      </c>
      <c r="I45" s="28">
        <v>555879</v>
      </c>
      <c r="J45" s="28">
        <v>508527</v>
      </c>
      <c r="K45" s="28">
        <v>635651</v>
      </c>
      <c r="L45" s="28">
        <v>212421</v>
      </c>
    </row>
    <row r="46" spans="1:12" s="12" customFormat="1" ht="18" customHeight="1">
      <c r="A46" s="24" t="s">
        <v>90</v>
      </c>
      <c r="B46" s="29" t="s">
        <v>91</v>
      </c>
      <c r="C46" s="30">
        <f>SUM(D46:L46)</f>
        <v>499599</v>
      </c>
      <c r="D46" s="27">
        <v>93224</v>
      </c>
      <c r="E46" s="28">
        <v>33327</v>
      </c>
      <c r="F46" s="28">
        <v>15870</v>
      </c>
      <c r="G46" s="28">
        <v>53160</v>
      </c>
      <c r="H46" s="28">
        <v>13355</v>
      </c>
      <c r="I46" s="28">
        <v>52012</v>
      </c>
      <c r="J46" s="28">
        <v>125244</v>
      </c>
      <c r="K46" s="28">
        <v>84408</v>
      </c>
      <c r="L46" s="28">
        <v>28999</v>
      </c>
    </row>
    <row r="47" spans="1:12" s="12" customFormat="1" ht="18" customHeight="1">
      <c r="A47" s="24" t="s">
        <v>92</v>
      </c>
      <c r="B47" s="29" t="s">
        <v>93</v>
      </c>
      <c r="C47" s="30">
        <f>SUM(D47:L47)</f>
        <v>190988</v>
      </c>
      <c r="D47" s="27">
        <v>2522</v>
      </c>
      <c r="E47" s="28">
        <v>0</v>
      </c>
      <c r="F47" s="28">
        <v>153300</v>
      </c>
      <c r="G47" s="28">
        <v>10748</v>
      </c>
      <c r="H47" s="28">
        <v>0</v>
      </c>
      <c r="I47" s="28">
        <v>120</v>
      </c>
      <c r="J47" s="28">
        <v>0</v>
      </c>
      <c r="K47" s="28">
        <v>14635</v>
      </c>
      <c r="L47" s="28">
        <v>9663</v>
      </c>
    </row>
    <row r="48" spans="1:12" s="12" customFormat="1" ht="18" customHeight="1">
      <c r="A48" s="24" t="s">
        <v>94</v>
      </c>
      <c r="B48" s="29" t="s">
        <v>95</v>
      </c>
      <c r="C48" s="30">
        <f>SUM(D48:L48)</f>
        <v>1028761</v>
      </c>
      <c r="D48" s="27">
        <v>210682</v>
      </c>
      <c r="E48" s="28">
        <v>150159</v>
      </c>
      <c r="F48" s="28">
        <v>3267</v>
      </c>
      <c r="G48" s="28">
        <v>246023</v>
      </c>
      <c r="H48" s="28">
        <v>0</v>
      </c>
      <c r="I48" s="28">
        <v>15589</v>
      </c>
      <c r="J48" s="28">
        <v>2287</v>
      </c>
      <c r="K48" s="28">
        <v>359505</v>
      </c>
      <c r="L48" s="28">
        <v>41249</v>
      </c>
    </row>
    <row r="49" spans="1:12" s="23" customFormat="1" ht="54" customHeight="1">
      <c r="A49" s="31" t="s">
        <v>96</v>
      </c>
      <c r="B49" s="32" t="s">
        <v>97</v>
      </c>
      <c r="C49" s="30">
        <f>SUM(D49:L49)+2</f>
        <v>60300799</v>
      </c>
      <c r="D49" s="33">
        <v>2133089</v>
      </c>
      <c r="E49" s="34">
        <v>2246926</v>
      </c>
      <c r="F49" s="34">
        <v>26264818</v>
      </c>
      <c r="G49" s="34">
        <v>4032152</v>
      </c>
      <c r="H49" s="34">
        <v>16072821</v>
      </c>
      <c r="I49" s="34">
        <v>3515148</v>
      </c>
      <c r="J49" s="34">
        <v>1321566</v>
      </c>
      <c r="K49" s="34">
        <v>4380572</v>
      </c>
      <c r="L49" s="34">
        <v>333705</v>
      </c>
    </row>
    <row r="50" spans="1:12" s="12" customFormat="1" ht="18" customHeight="1">
      <c r="A50" s="24" t="s">
        <v>98</v>
      </c>
      <c r="B50" s="29" t="s">
        <v>99</v>
      </c>
      <c r="C50" s="30">
        <f>SUM(D50:L50)</f>
        <v>375389</v>
      </c>
      <c r="D50" s="27">
        <v>0</v>
      </c>
      <c r="E50" s="28">
        <v>67349</v>
      </c>
      <c r="F50" s="28">
        <v>0</v>
      </c>
      <c r="G50" s="28">
        <v>23564</v>
      </c>
      <c r="H50" s="28">
        <v>218680</v>
      </c>
      <c r="I50" s="28">
        <v>39905</v>
      </c>
      <c r="J50" s="28">
        <v>2187</v>
      </c>
      <c r="K50" s="28">
        <v>1196</v>
      </c>
      <c r="L50" s="28">
        <v>22508</v>
      </c>
    </row>
    <row r="51" spans="1:12" s="12" customFormat="1" ht="18" customHeight="1">
      <c r="A51" s="24" t="s">
        <v>100</v>
      </c>
      <c r="B51" s="29" t="s">
        <v>101</v>
      </c>
      <c r="C51" s="30">
        <f>SUM(D51:L51)</f>
        <v>465977</v>
      </c>
      <c r="D51" s="27">
        <v>58000</v>
      </c>
      <c r="E51" s="28">
        <v>0</v>
      </c>
      <c r="F51" s="28">
        <v>73520</v>
      </c>
      <c r="G51" s="28">
        <v>0</v>
      </c>
      <c r="H51" s="28">
        <v>33901</v>
      </c>
      <c r="I51" s="28">
        <v>240474</v>
      </c>
      <c r="J51" s="28">
        <v>0</v>
      </c>
      <c r="K51" s="28">
        <v>49788</v>
      </c>
      <c r="L51" s="28">
        <v>10294</v>
      </c>
    </row>
    <row r="52" spans="1:12" s="12" customFormat="1" ht="18" customHeight="1">
      <c r="A52" s="24" t="s">
        <v>102</v>
      </c>
      <c r="B52" s="29" t="s">
        <v>103</v>
      </c>
      <c r="C52" s="30">
        <f>SUM(D52:L52)</f>
        <v>15006</v>
      </c>
      <c r="D52" s="27">
        <v>0</v>
      </c>
      <c r="E52" s="28">
        <v>0</v>
      </c>
      <c r="F52" s="28">
        <v>0</v>
      </c>
      <c r="G52" s="28">
        <v>0</v>
      </c>
      <c r="H52" s="28">
        <v>15006</v>
      </c>
      <c r="I52" s="28">
        <v>0</v>
      </c>
      <c r="J52" s="28">
        <v>0</v>
      </c>
      <c r="K52" s="28">
        <v>0</v>
      </c>
      <c r="L52" s="28">
        <v>0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109</v>
      </c>
      <c r="C54" s="40"/>
      <c r="D54" s="40"/>
      <c r="F54" s="39"/>
    </row>
    <row r="55" spans="1:6" s="12" customFormat="1" ht="15" customHeight="1">
      <c r="A55" s="39"/>
      <c r="B55" s="41" t="s">
        <v>104</v>
      </c>
      <c r="C55" s="40"/>
      <c r="D55" s="40"/>
      <c r="F55" s="39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2002-02-04T04:23:56Z</dcterms:created>
  <dcterms:modified xsi:type="dcterms:W3CDTF">2002-11-29T11:17:58Z</dcterms:modified>
  <cp:category/>
  <cp:version/>
  <cp:contentType/>
  <cp:contentStatus/>
</cp:coreProperties>
</file>