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08" sheetId="1" r:id="rId1"/>
  </sheets>
  <definedNames>
    <definedName name="_xlnm.Print_Area" localSheetId="0">'208'!$A$1:$T$49</definedName>
  </definedNames>
  <calcPr fullCalcOnLoad="1"/>
</workbook>
</file>

<file path=xl/sharedStrings.xml><?xml version="1.0" encoding="utf-8"?>
<sst xmlns="http://schemas.openxmlformats.org/spreadsheetml/2006/main" count="103" uniqueCount="69">
  <si>
    <t xml:space="preserve">２０８．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</si>
  <si>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</si>
  <si>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</si>
  <si>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</si>
  <si>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</si>
  <si>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</si>
  <si>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</si>
  <si>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</si>
  <si>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</si>
  <si>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</si>
  <si>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</si>
  <si>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</si>
  <si>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</si>
  <si>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</si>
  <si>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</si>
  <si>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</si>
  <si>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</si>
  <si>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</si>
  <si>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(千人当り)</t>
  </si>
  <si>
    <t>延人員</t>
  </si>
  <si>
    <t>番号</t>
  </si>
  <si>
    <t>平成7年度</t>
  </si>
  <si>
    <t>11年4月</t>
  </si>
  <si>
    <t>-</t>
  </si>
  <si>
    <t>12年1月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</si>
  <si>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</si>
  <si>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</si>
  <si>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</si>
  <si>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</si>
  <si>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</si>
  <si>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</si>
  <si>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</si>
  <si>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</si>
  <si>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</si>
  <si>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</si>
  <si>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</si>
  <si>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</si>
  <si>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</si>
  <si>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</si>
  <si>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</si>
  <si>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</si>
  <si>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</si>
  <si>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</si>
  <si>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</si>
  <si>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</si>
  <si>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</si>
  <si>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</si>
  <si>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</si>
  <si>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</si>
  <si>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</si>
  <si>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</si>
  <si>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</si>
  <si>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</si>
  <si>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</si>
  <si>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</si>
  <si>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</si>
  <si>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</si>
  <si>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</si>
  <si>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</si>
  <si>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</si>
  <si>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</si>
  <si>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</si>
  <si>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</si>
  <si>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</si>
  <si>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</si>
  <si>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</si>
  <si>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</si>
  <si>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</si>
  <si>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資料:県福祉保健課保護・監査指導室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</si>
</sst>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17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4" fillId="2" borderId="0" xfId="20" applyFont="1" applyFill="1" applyAlignment="1">
      <alignment horizontal="centerContinuous"/>
      <protection/>
    </xf>
    <xf numFmtId="0" fontId="4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5" fillId="2" borderId="0" xfId="20" applyFont="1" applyFill="1" applyAlignment="1">
      <alignment horizontal="centerContinuous"/>
      <protection/>
    </xf>
    <xf numFmtId="3" fontId="5" fillId="2" borderId="0" xfId="20" applyNumberFormat="1" applyFont="1" applyFill="1" applyAlignment="1">
      <alignment horizontal="centerContinuous"/>
      <protection/>
    </xf>
    <xf numFmtId="178" fontId="5" fillId="2" borderId="0" xfId="20" applyNumberFormat="1" applyFont="1" applyFill="1" applyAlignment="1">
      <alignment horizontal="centerContinuous"/>
      <protection/>
    </xf>
    <xf numFmtId="0" fontId="5" fillId="2" borderId="0" xfId="20" applyFont="1" applyFill="1">
      <alignment/>
      <protection/>
    </xf>
    <xf numFmtId="0" fontId="4" fillId="2" borderId="1" xfId="20" applyFont="1" applyFill="1" applyBorder="1" applyAlignment="1" quotePrefix="1">
      <alignment horizontal="left"/>
      <protection/>
    </xf>
    <xf numFmtId="0" fontId="4" fillId="2" borderId="1" xfId="20" applyFont="1" applyFill="1" applyBorder="1">
      <alignment/>
      <protection/>
    </xf>
    <xf numFmtId="3" fontId="4" fillId="2" borderId="1" xfId="20" applyNumberFormat="1" applyFont="1" applyFill="1" applyBorder="1">
      <alignment/>
      <protection/>
    </xf>
    <xf numFmtId="178" fontId="4" fillId="2" borderId="1" xfId="20" applyNumberFormat="1" applyFont="1" applyFill="1" applyBorder="1">
      <alignment/>
      <protection/>
    </xf>
    <xf numFmtId="0" fontId="4" fillId="2" borderId="1" xfId="20" applyFont="1" applyFill="1" applyBorder="1" applyAlignment="1">
      <alignment/>
      <protection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 applyAlignment="1" quotePrefix="1">
      <alignment horizontal="centerContinuous"/>
      <protection/>
    </xf>
    <xf numFmtId="0" fontId="4" fillId="2" borderId="3" xfId="20" applyFont="1" applyFill="1" applyBorder="1" applyAlignment="1">
      <alignment horizontal="centerContinuous"/>
      <protection/>
    </xf>
    <xf numFmtId="178" fontId="4" fillId="2" borderId="4" xfId="20" applyNumberFormat="1" applyFont="1" applyFill="1" applyBorder="1" applyAlignment="1" quotePrefix="1">
      <alignment/>
      <protection/>
    </xf>
    <xf numFmtId="0" fontId="4" fillId="2" borderId="4" xfId="20" applyFont="1" applyFill="1" applyBorder="1" applyAlignment="1">
      <alignment horizontal="centerContinuous"/>
      <protection/>
    </xf>
    <xf numFmtId="0" fontId="4" fillId="2" borderId="0" xfId="20" applyFont="1" applyFill="1" applyBorder="1">
      <alignment/>
      <protection/>
    </xf>
    <xf numFmtId="0" fontId="4" fillId="2" borderId="2" xfId="20" applyFont="1" applyFill="1" applyBorder="1" applyAlignment="1">
      <alignment horizontal="distributed" vertical="top"/>
      <protection/>
    </xf>
    <xf numFmtId="0" fontId="4" fillId="2" borderId="2" xfId="20" applyFont="1" applyFill="1" applyBorder="1" applyAlignment="1">
      <alignment horizontal="center"/>
      <protection/>
    </xf>
    <xf numFmtId="178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centerContinuous"/>
      <protection/>
    </xf>
    <xf numFmtId="0" fontId="4" fillId="2" borderId="2" xfId="20" applyFont="1" applyFill="1" applyBorder="1" applyAlignment="1">
      <alignment horizontal="centerContinuous"/>
      <protection/>
    </xf>
    <xf numFmtId="0" fontId="4" fillId="2" borderId="0" xfId="20" applyFont="1" applyFill="1" applyBorder="1" applyAlignment="1">
      <alignment vertical="top"/>
      <protection/>
    </xf>
    <xf numFmtId="0" fontId="4" fillId="2" borderId="4" xfId="20" applyFont="1" applyFill="1" applyBorder="1" applyAlignment="1">
      <alignment horizontal="distributed" vertical="top"/>
      <protection/>
    </xf>
    <xf numFmtId="0" fontId="4" fillId="2" borderId="4" xfId="20" applyFont="1" applyFill="1" applyBorder="1" applyAlignment="1">
      <alignment horizontal="center"/>
      <protection/>
    </xf>
    <xf numFmtId="178" fontId="6" fillId="2" borderId="4" xfId="20" applyNumberFormat="1" applyFont="1" applyFill="1" applyBorder="1" applyAlignment="1">
      <alignment horizontal="center"/>
      <protection/>
    </xf>
    <xf numFmtId="0" fontId="4" fillId="2" borderId="4" xfId="20" applyFont="1" applyFill="1" applyBorder="1" applyAlignment="1" quotePrefix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vertical="top"/>
      <protection/>
    </xf>
    <xf numFmtId="0" fontId="7" fillId="2" borderId="2" xfId="20" applyFont="1" applyFill="1" applyBorder="1" applyAlignment="1" applyProtection="1">
      <alignment horizontal="centerContinuous" vertical="center"/>
      <protection locked="0"/>
    </xf>
    <xf numFmtId="41" fontId="7" fillId="2" borderId="0" xfId="20" applyNumberFormat="1" applyFont="1" applyFill="1" applyAlignment="1" applyProtection="1">
      <alignment vertical="center"/>
      <protection locked="0"/>
    </xf>
    <xf numFmtId="41" fontId="7" fillId="2" borderId="2" xfId="20" applyNumberFormat="1" applyFont="1" applyFill="1" applyBorder="1" applyAlignment="1" applyProtection="1">
      <alignment vertical="center"/>
      <protection locked="0"/>
    </xf>
    <xf numFmtId="0" fontId="7" fillId="2" borderId="0" xfId="20" applyFont="1" applyFill="1" applyAlignment="1" applyProtection="1">
      <alignment horizontal="centerContinuous" vertical="center"/>
      <protection locked="0"/>
    </xf>
    <xf numFmtId="0" fontId="4" fillId="2" borderId="0" xfId="20" applyFont="1" applyFill="1" applyAlignment="1">
      <alignment vertical="center"/>
      <protection/>
    </xf>
    <xf numFmtId="41" fontId="7" fillId="2" borderId="0" xfId="20" applyNumberFormat="1" applyFont="1" applyFill="1" applyAlignment="1">
      <alignment vertical="center"/>
      <protection/>
    </xf>
    <xf numFmtId="41" fontId="7" fillId="2" borderId="2" xfId="20" applyNumberFormat="1" applyFont="1" applyFill="1" applyBorder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9" fillId="2" borderId="2" xfId="20" applyFont="1" applyFill="1" applyBorder="1" applyAlignment="1" applyProtection="1">
      <alignment horizontal="centerContinuous" vertical="center"/>
      <protection locked="0"/>
    </xf>
    <xf numFmtId="41" fontId="8" fillId="2" borderId="0" xfId="20" applyNumberFormat="1" applyFont="1" applyFill="1" applyAlignment="1">
      <alignment vertical="center"/>
      <protection/>
    </xf>
    <xf numFmtId="185" fontId="8" fillId="2" borderId="0" xfId="20" applyNumberFormat="1" applyFont="1" applyFill="1" applyAlignment="1">
      <alignment vertical="center"/>
      <protection/>
    </xf>
    <xf numFmtId="41" fontId="8" fillId="2" borderId="2" xfId="20" applyNumberFormat="1" applyFont="1" applyFill="1" applyBorder="1" applyAlignment="1">
      <alignment vertical="center"/>
      <protection/>
    </xf>
    <xf numFmtId="0" fontId="9" fillId="2" borderId="0" xfId="20" applyFont="1" applyFill="1" applyAlignment="1" applyProtection="1">
      <alignment horizontal="centerContinuous" vertical="center"/>
      <protection locked="0"/>
    </xf>
    <xf numFmtId="55" fontId="10" fillId="2" borderId="2" xfId="20" applyNumberFormat="1" applyFont="1" applyFill="1" applyBorder="1" applyAlignment="1" applyProtection="1">
      <alignment horizontal="centerContinuous" vertical="center"/>
      <protection locked="0"/>
    </xf>
    <xf numFmtId="55" fontId="8" fillId="2" borderId="0" xfId="20" applyNumberFormat="1" applyFont="1" applyFill="1" applyAlignment="1">
      <alignment vertical="center"/>
      <protection/>
    </xf>
    <xf numFmtId="0" fontId="8" fillId="2" borderId="0" xfId="20" applyFont="1" applyFill="1" applyAlignment="1">
      <alignment horizontal="centerContinuous" vertical="center"/>
      <protection/>
    </xf>
    <xf numFmtId="0" fontId="10" fillId="2" borderId="2" xfId="20" applyFont="1" applyFill="1" applyBorder="1" applyAlignment="1" applyProtection="1">
      <alignment horizontal="centerContinuous" vertical="center"/>
      <protection locked="0"/>
    </xf>
    <xf numFmtId="41" fontId="10" fillId="2" borderId="0" xfId="20" applyNumberFormat="1" applyFont="1" applyFill="1" applyAlignment="1" applyProtection="1">
      <alignment vertical="center"/>
      <protection locked="0"/>
    </xf>
    <xf numFmtId="41" fontId="4" fillId="2" borderId="0" xfId="20" applyNumberFormat="1" applyFont="1" applyFill="1" applyAlignment="1">
      <alignment vertical="center"/>
      <protection/>
    </xf>
    <xf numFmtId="185" fontId="10" fillId="2" borderId="0" xfId="20" applyNumberFormat="1" applyFont="1" applyFill="1" applyAlignment="1" applyProtection="1">
      <alignment vertical="center"/>
      <protection locked="0"/>
    </xf>
    <xf numFmtId="41" fontId="10" fillId="2" borderId="0" xfId="20" applyNumberFormat="1" applyFont="1" applyFill="1" applyAlignment="1" applyProtection="1">
      <alignment horizontal="right" vertical="center"/>
      <protection locked="0"/>
    </xf>
    <xf numFmtId="41" fontId="10" fillId="2" borderId="2" xfId="20" applyNumberFormat="1" applyFont="1" applyFill="1" applyBorder="1" applyAlignment="1" applyProtection="1">
      <alignment vertical="center"/>
      <protection locked="0"/>
    </xf>
    <xf numFmtId="0" fontId="4" fillId="2" borderId="0" xfId="20" applyFont="1" applyFill="1" applyAlignment="1">
      <alignment horizontal="centerContinuous" vertical="center"/>
      <protection/>
    </xf>
    <xf numFmtId="0" fontId="4" fillId="2" borderId="2" xfId="20" applyFont="1" applyFill="1" applyBorder="1" applyAlignment="1">
      <alignment horizontal="distributed" vertical="center"/>
      <protection/>
    </xf>
    <xf numFmtId="41" fontId="10" fillId="2" borderId="0" xfId="20" applyNumberFormat="1" applyFont="1" applyFill="1" applyAlignment="1" applyProtection="1" quotePrefix="1">
      <alignment horizontal="right" vertical="center"/>
      <protection locked="0"/>
    </xf>
    <xf numFmtId="0" fontId="4" fillId="2" borderId="2" xfId="20" applyFont="1" applyFill="1" applyBorder="1" applyAlignment="1">
      <alignment horizontal="centerContinuous" vertical="center"/>
      <protection/>
    </xf>
    <xf numFmtId="0" fontId="4" fillId="2" borderId="2" xfId="20" applyFont="1" applyFill="1" applyBorder="1" applyAlignment="1">
      <alignment vertical="center"/>
      <protection/>
    </xf>
    <xf numFmtId="185" fontId="4" fillId="2" borderId="0" xfId="20" applyNumberFormat="1" applyFont="1" applyFill="1" applyAlignment="1">
      <alignment vertical="center"/>
      <protection/>
    </xf>
    <xf numFmtId="41" fontId="4" fillId="2" borderId="0" xfId="20" applyNumberFormat="1" applyFont="1" applyFill="1" applyAlignment="1">
      <alignment horizontal="right" vertical="center"/>
      <protection/>
    </xf>
    <xf numFmtId="41" fontId="4" fillId="2" borderId="2" xfId="20" applyNumberFormat="1" applyFont="1" applyFill="1" applyBorder="1" applyAlignment="1">
      <alignment vertical="center"/>
      <protection/>
    </xf>
    <xf numFmtId="41" fontId="10" fillId="2" borderId="0" xfId="20" applyNumberFormat="1" applyFont="1" applyFill="1" applyBorder="1" applyAlignment="1" applyProtection="1">
      <alignment horizontal="right" vertical="center"/>
      <protection locked="0"/>
    </xf>
    <xf numFmtId="185" fontId="10" fillId="2" borderId="0" xfId="20" applyNumberFormat="1" applyFont="1" applyFill="1" applyBorder="1" applyAlignment="1" applyProtection="1">
      <alignment vertical="center"/>
      <protection locked="0"/>
    </xf>
    <xf numFmtId="41" fontId="10" fillId="2" borderId="0" xfId="20" applyNumberFormat="1" applyFont="1" applyFill="1" applyBorder="1" applyAlignment="1" applyProtection="1">
      <alignment vertical="center"/>
      <protection locked="0"/>
    </xf>
    <xf numFmtId="41" fontId="10" fillId="2" borderId="2" xfId="20" applyNumberFormat="1" applyFont="1" applyFill="1" applyBorder="1" applyAlignment="1" applyProtection="1" quotePrefix="1">
      <alignment horizontal="right" vertical="center"/>
      <protection locked="0"/>
    </xf>
    <xf numFmtId="180" fontId="10" fillId="2" borderId="0" xfId="20" applyNumberFormat="1" applyFont="1" applyFill="1" applyAlignment="1" applyProtection="1" quotePrefix="1">
      <alignment horizontal="right" vertical="center"/>
      <protection locked="0"/>
    </xf>
    <xf numFmtId="0" fontId="4" fillId="2" borderId="2" xfId="20" applyFont="1" applyFill="1" applyBorder="1" applyAlignment="1" quotePrefix="1">
      <alignment horizontal="distributed" vertical="center"/>
      <protection/>
    </xf>
    <xf numFmtId="41" fontId="10" fillId="2" borderId="5" xfId="20" applyNumberFormat="1" applyFont="1" applyFill="1" applyBorder="1" applyAlignment="1" applyProtection="1">
      <alignment horizontal="center" vertical="center"/>
      <protection locked="0"/>
    </xf>
    <xf numFmtId="41" fontId="10" fillId="2" borderId="0" xfId="20" applyNumberFormat="1" applyFont="1" applyFill="1" applyAlignment="1" applyProtection="1">
      <alignment horizontal="center" vertical="center"/>
      <protection locked="0"/>
    </xf>
    <xf numFmtId="41" fontId="4" fillId="2" borderId="0" xfId="20" applyNumberFormat="1" applyFont="1" applyFill="1" applyAlignment="1">
      <alignment horizontal="right" vertical="center"/>
      <protection/>
    </xf>
    <xf numFmtId="185" fontId="10" fillId="2" borderId="0" xfId="20" applyNumberFormat="1" applyFont="1" applyFill="1" applyAlignment="1" applyProtection="1">
      <alignment horizontal="right" vertical="center"/>
      <protection locked="0"/>
    </xf>
    <xf numFmtId="41" fontId="10" fillId="2" borderId="0" xfId="20" applyNumberFormat="1" applyFont="1" applyFill="1" applyAlignment="1" applyProtection="1" quotePrefix="1">
      <alignment horizontal="center" vertical="center"/>
      <protection locked="0"/>
    </xf>
    <xf numFmtId="41" fontId="10" fillId="2" borderId="2" xfId="20" applyNumberFormat="1" applyFont="1" applyFill="1" applyBorder="1" applyAlignment="1" applyProtection="1">
      <alignment horizontal="center" vertical="center"/>
      <protection locked="0"/>
    </xf>
    <xf numFmtId="185" fontId="10" fillId="2" borderId="0" xfId="20" applyNumberFormat="1" applyFont="1" applyFill="1" applyBorder="1" applyAlignment="1" applyProtection="1">
      <alignment horizontal="right" vertical="center"/>
      <protection locked="0"/>
    </xf>
    <xf numFmtId="0" fontId="4" fillId="2" borderId="0" xfId="20" applyFont="1" applyFill="1" applyBorder="1" applyAlignment="1" quotePrefix="1">
      <alignment horizontal="centerContinuous" vertical="center"/>
      <protection/>
    </xf>
    <xf numFmtId="0" fontId="4" fillId="2" borderId="4" xfId="20" applyFont="1" applyFill="1" applyBorder="1" applyAlignment="1">
      <alignment horizontal="distributed" vertical="center"/>
      <protection/>
    </xf>
    <xf numFmtId="41" fontId="10" fillId="2" borderId="6" xfId="20" applyNumberFormat="1" applyFont="1" applyFill="1" applyBorder="1" applyAlignment="1" applyProtection="1">
      <alignment horizontal="center" vertical="center"/>
      <protection locked="0"/>
    </xf>
    <xf numFmtId="41" fontId="10" fillId="2" borderId="3" xfId="20" applyNumberFormat="1" applyFont="1" applyFill="1" applyBorder="1" applyAlignment="1" applyProtection="1">
      <alignment horizontal="center" vertical="center"/>
      <protection locked="0"/>
    </xf>
    <xf numFmtId="41" fontId="4" fillId="2" borderId="3" xfId="20" applyNumberFormat="1" applyFont="1" applyFill="1" applyBorder="1" applyAlignment="1">
      <alignment horizontal="right" vertical="center"/>
      <protection/>
    </xf>
    <xf numFmtId="185" fontId="10" fillId="2" borderId="3" xfId="20" applyNumberFormat="1" applyFont="1" applyFill="1" applyBorder="1" applyAlignment="1" applyProtection="1">
      <alignment horizontal="right" vertical="center"/>
      <protection locked="0"/>
    </xf>
    <xf numFmtId="41" fontId="10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3" xfId="20" applyFont="1" applyFill="1" applyBorder="1" applyAlignment="1">
      <alignment horizontal="centerContinuous" vertical="center"/>
      <protection/>
    </xf>
    <xf numFmtId="0" fontId="4" fillId="2" borderId="0" xfId="20" applyFont="1" applyFill="1" applyAlignment="1">
      <alignment horizontal="left" vertical="center"/>
      <protection/>
    </xf>
    <xf numFmtId="178" fontId="4" fillId="2" borderId="0" xfId="20" applyNumberFormat="1" applyFont="1" applyFill="1" applyAlignment="1">
      <alignment vertical="center"/>
      <protection/>
    </xf>
    <xf numFmtId="41" fontId="4" fillId="2" borderId="0" xfId="20" applyNumberFormat="1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52450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78230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"/>
  <sheetViews>
    <sheetView tabSelected="1" workbookViewId="0" topLeftCell="A1">
      <selection activeCell="G51" sqref="G51"/>
    </sheetView>
  </sheetViews>
  <sheetFormatPr defaultColWidth="9.00390625" defaultRowHeight="12.75"/>
  <cols>
    <col min="1" max="1" width="12.75390625" style="1" customWidth="1"/>
    <col min="2" max="2" width="12.75390625" style="2" customWidth="1"/>
    <col min="3" max="3" width="11.75390625" style="2" customWidth="1"/>
    <col min="4" max="4" width="14.00390625" style="2" customWidth="1"/>
    <col min="5" max="5" width="10.75390625" style="3" customWidth="1"/>
    <col min="6" max="6" width="9.75390625" style="2" customWidth="1"/>
    <col min="7" max="7" width="12.75390625" style="2" customWidth="1"/>
    <col min="8" max="8" width="10.75390625" style="2" customWidth="1"/>
    <col min="9" max="9" width="11.75390625" style="2" customWidth="1"/>
    <col min="10" max="10" width="10.75390625" style="2" customWidth="1"/>
    <col min="11" max="11" width="11.75390625" style="2" customWidth="1"/>
    <col min="12" max="13" width="12.75390625" style="2" customWidth="1"/>
    <col min="14" max="14" width="8.75390625" style="2" customWidth="1"/>
    <col min="15" max="18" width="7.75390625" style="2" customWidth="1"/>
    <col min="19" max="19" width="8.75390625" style="2" customWidth="1"/>
    <col min="20" max="21" width="5.75390625" style="2" customWidth="1"/>
    <col min="22" max="16384" width="9.125" style="2" customWidth="1"/>
  </cols>
  <sheetData>
    <row r="1" ht="19.5" customHeight="1"/>
    <row r="2" spans="1:20" s="7" customFormat="1" ht="18" customHeight="1">
      <c r="A2" s="4" t="s">
        <v>0</v>
      </c>
      <c r="B2" s="4"/>
      <c r="C2" s="4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" customHeight="1" thickBot="1">
      <c r="A3" s="8" t="s">
        <v>1</v>
      </c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12"/>
      <c r="N3" s="12"/>
      <c r="O3" s="12"/>
      <c r="P3" s="12"/>
      <c r="Q3" s="12"/>
      <c r="R3" s="12"/>
      <c r="S3" s="12"/>
      <c r="T3" s="9"/>
    </row>
    <row r="4" spans="1:20" ht="18" customHeight="1" thickTop="1">
      <c r="A4" s="13"/>
      <c r="B4" s="14"/>
      <c r="C4" s="15" t="s">
        <v>2</v>
      </c>
      <c r="D4" s="14"/>
      <c r="E4" s="16"/>
      <c r="F4" s="17" t="s">
        <v>3</v>
      </c>
      <c r="G4" s="17"/>
      <c r="H4" s="15" t="s">
        <v>4</v>
      </c>
      <c r="I4" s="14"/>
      <c r="J4" s="15" t="s">
        <v>5</v>
      </c>
      <c r="K4" s="17"/>
      <c r="L4" s="15" t="s">
        <v>6</v>
      </c>
      <c r="M4" s="17"/>
      <c r="N4" s="15" t="s">
        <v>7</v>
      </c>
      <c r="O4" s="17"/>
      <c r="P4" s="15" t="s">
        <v>8</v>
      </c>
      <c r="Q4" s="17"/>
      <c r="R4" s="15" t="s">
        <v>9</v>
      </c>
      <c r="S4" s="17"/>
      <c r="T4" s="18"/>
    </row>
    <row r="5" spans="1:20" ht="18" customHeight="1">
      <c r="A5" s="19" t="s">
        <v>10</v>
      </c>
      <c r="B5" s="20" t="s">
        <v>11</v>
      </c>
      <c r="C5" s="20" t="s">
        <v>11</v>
      </c>
      <c r="D5" s="20"/>
      <c r="E5" s="21" t="s">
        <v>12</v>
      </c>
      <c r="F5" s="13"/>
      <c r="G5" s="13"/>
      <c r="H5" s="13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4" t="s">
        <v>13</v>
      </c>
    </row>
    <row r="6" spans="1:20" ht="18" customHeight="1">
      <c r="A6" s="25" t="s">
        <v>14</v>
      </c>
      <c r="B6" s="26" t="s">
        <v>15</v>
      </c>
      <c r="C6" s="26" t="s">
        <v>16</v>
      </c>
      <c r="D6" s="26" t="s">
        <v>17</v>
      </c>
      <c r="E6" s="27" t="s">
        <v>18</v>
      </c>
      <c r="F6" s="28" t="s">
        <v>19</v>
      </c>
      <c r="G6" s="26" t="s">
        <v>17</v>
      </c>
      <c r="H6" s="28" t="s">
        <v>19</v>
      </c>
      <c r="I6" s="29" t="s">
        <v>17</v>
      </c>
      <c r="J6" s="28" t="s">
        <v>19</v>
      </c>
      <c r="K6" s="26" t="s">
        <v>17</v>
      </c>
      <c r="L6" s="28" t="s">
        <v>19</v>
      </c>
      <c r="M6" s="26" t="s">
        <v>17</v>
      </c>
      <c r="N6" s="28" t="s">
        <v>19</v>
      </c>
      <c r="O6" s="26" t="s">
        <v>17</v>
      </c>
      <c r="P6" s="28" t="s">
        <v>19</v>
      </c>
      <c r="Q6" s="26" t="s">
        <v>17</v>
      </c>
      <c r="R6" s="28" t="s">
        <v>19</v>
      </c>
      <c r="S6" s="26" t="s">
        <v>17</v>
      </c>
      <c r="T6" s="30" t="s">
        <v>20</v>
      </c>
    </row>
    <row r="7" spans="1:20" s="35" customFormat="1" ht="18" customHeight="1">
      <c r="A7" s="31" t="s">
        <v>21</v>
      </c>
      <c r="B7" s="32">
        <v>98642</v>
      </c>
      <c r="C7" s="32">
        <v>139275</v>
      </c>
      <c r="D7" s="32">
        <v>19350031</v>
      </c>
      <c r="E7" s="32">
        <v>9.4</v>
      </c>
      <c r="F7" s="32">
        <v>118134</v>
      </c>
      <c r="G7" s="32">
        <v>5404615</v>
      </c>
      <c r="H7" s="32">
        <v>90811</v>
      </c>
      <c r="I7" s="32">
        <v>1117194</v>
      </c>
      <c r="J7" s="32">
        <v>11553</v>
      </c>
      <c r="K7" s="32">
        <v>89739</v>
      </c>
      <c r="L7" s="32">
        <v>112346</v>
      </c>
      <c r="M7" s="32">
        <v>12713467</v>
      </c>
      <c r="N7" s="32">
        <v>9</v>
      </c>
      <c r="O7" s="32">
        <v>1557</v>
      </c>
      <c r="P7" s="32">
        <v>110</v>
      </c>
      <c r="Q7" s="32">
        <v>2812</v>
      </c>
      <c r="R7" s="32">
        <v>156</v>
      </c>
      <c r="S7" s="33">
        <v>20647</v>
      </c>
      <c r="T7" s="34">
        <v>7</v>
      </c>
    </row>
    <row r="8" spans="1:20" s="35" customFormat="1" ht="18" customHeight="1">
      <c r="A8" s="31">
        <v>8</v>
      </c>
      <c r="B8" s="32">
        <v>98488</v>
      </c>
      <c r="C8" s="32">
        <v>137723</v>
      </c>
      <c r="D8" s="32">
        <v>19535765</v>
      </c>
      <c r="E8" s="32">
        <v>9.3</v>
      </c>
      <c r="F8" s="32">
        <v>116658</v>
      </c>
      <c r="G8" s="32">
        <v>5587313</v>
      </c>
      <c r="H8" s="32">
        <v>90501</v>
      </c>
      <c r="I8" s="32">
        <v>1158611</v>
      </c>
      <c r="J8" s="32">
        <v>10946</v>
      </c>
      <c r="K8" s="32">
        <v>85891</v>
      </c>
      <c r="L8" s="32">
        <v>112359</v>
      </c>
      <c r="M8" s="32">
        <v>12495760</v>
      </c>
      <c r="N8" s="32">
        <v>7</v>
      </c>
      <c r="O8" s="32">
        <v>1710</v>
      </c>
      <c r="P8" s="32">
        <v>128</v>
      </c>
      <c r="Q8" s="32">
        <v>1963</v>
      </c>
      <c r="R8" s="32">
        <v>148</v>
      </c>
      <c r="S8" s="33">
        <v>23517</v>
      </c>
      <c r="T8" s="34">
        <v>8</v>
      </c>
    </row>
    <row r="9" spans="1:21" s="35" customFormat="1" ht="18" customHeight="1">
      <c r="A9" s="31">
        <v>9</v>
      </c>
      <c r="B9" s="36">
        <v>100343</v>
      </c>
      <c r="C9" s="36">
        <v>138995</v>
      </c>
      <c r="D9" s="36">
        <v>20583930</v>
      </c>
      <c r="E9" s="36">
        <v>113</v>
      </c>
      <c r="F9" s="36">
        <v>117569</v>
      </c>
      <c r="G9" s="36">
        <v>5873050</v>
      </c>
      <c r="H9" s="36">
        <v>91642</v>
      </c>
      <c r="I9" s="36">
        <v>1220131</v>
      </c>
      <c r="J9" s="36">
        <v>10517</v>
      </c>
      <c r="K9" s="36">
        <v>85772</v>
      </c>
      <c r="L9" s="36">
        <v>114764</v>
      </c>
      <c r="M9" s="36">
        <v>13375061</v>
      </c>
      <c r="N9" s="36">
        <v>9</v>
      </c>
      <c r="O9" s="36">
        <v>1726</v>
      </c>
      <c r="P9" s="36">
        <v>141</v>
      </c>
      <c r="Q9" s="36">
        <v>1844</v>
      </c>
      <c r="R9" s="36">
        <v>479</v>
      </c>
      <c r="S9" s="37">
        <v>26346</v>
      </c>
      <c r="T9" s="34">
        <v>9</v>
      </c>
      <c r="U9" s="38"/>
    </row>
    <row r="10" spans="1:20" s="38" customFormat="1" ht="18" customHeight="1">
      <c r="A10" s="31">
        <v>10</v>
      </c>
      <c r="B10" s="36">
        <v>102164</v>
      </c>
      <c r="C10" s="36">
        <v>140946</v>
      </c>
      <c r="D10" s="36">
        <v>21393335</v>
      </c>
      <c r="E10" s="36">
        <v>9.57</v>
      </c>
      <c r="F10" s="36">
        <v>119529</v>
      </c>
      <c r="G10" s="36">
        <v>6035806</v>
      </c>
      <c r="H10" s="36">
        <v>93231</v>
      </c>
      <c r="I10" s="36">
        <v>1262049</v>
      </c>
      <c r="J10" s="36">
        <v>10346</v>
      </c>
      <c r="K10" s="36">
        <v>84133</v>
      </c>
      <c r="L10" s="36">
        <v>115571</v>
      </c>
      <c r="M10" s="36">
        <v>13983687</v>
      </c>
      <c r="N10" s="36">
        <v>11</v>
      </c>
      <c r="O10" s="36">
        <v>1908</v>
      </c>
      <c r="P10" s="36">
        <v>128</v>
      </c>
      <c r="Q10" s="36">
        <v>1787</v>
      </c>
      <c r="R10" s="36">
        <v>154</v>
      </c>
      <c r="S10" s="37">
        <v>23965</v>
      </c>
      <c r="T10" s="34">
        <v>10</v>
      </c>
    </row>
    <row r="11" spans="1:20" s="38" customFormat="1" ht="18" customHeight="1">
      <c r="A11" s="39">
        <v>11</v>
      </c>
      <c r="B11" s="40">
        <f>SUM(B13:B24)</f>
        <v>105313</v>
      </c>
      <c r="C11" s="40">
        <f>SUM(C13:C24)</f>
        <v>144810</v>
      </c>
      <c r="D11" s="40">
        <f>SUM(D13:D24)</f>
        <v>22725652</v>
      </c>
      <c r="E11" s="41">
        <v>9.84</v>
      </c>
      <c r="F11" s="40">
        <f aca="true" t="shared" si="0" ref="F11:S11">SUM(F13:F24)</f>
        <v>123392</v>
      </c>
      <c r="G11" s="40">
        <f t="shared" si="0"/>
        <v>6224423</v>
      </c>
      <c r="H11" s="40">
        <f t="shared" si="0"/>
        <v>96614</v>
      </c>
      <c r="I11" s="40">
        <f t="shared" si="0"/>
        <v>1355900</v>
      </c>
      <c r="J11" s="40">
        <f t="shared" si="0"/>
        <v>10755</v>
      </c>
      <c r="K11" s="40">
        <f t="shared" si="0"/>
        <v>87404</v>
      </c>
      <c r="L11" s="40">
        <f t="shared" si="0"/>
        <v>119536</v>
      </c>
      <c r="M11" s="40">
        <f t="shared" si="0"/>
        <v>15029324</v>
      </c>
      <c r="N11" s="40">
        <f t="shared" si="0"/>
        <v>8</v>
      </c>
      <c r="O11" s="40">
        <f t="shared" si="0"/>
        <v>1396</v>
      </c>
      <c r="P11" s="40">
        <f t="shared" si="0"/>
        <v>117</v>
      </c>
      <c r="Q11" s="40">
        <f t="shared" si="0"/>
        <v>1621</v>
      </c>
      <c r="R11" s="40">
        <f t="shared" si="0"/>
        <v>157</v>
      </c>
      <c r="S11" s="42">
        <f t="shared" si="0"/>
        <v>25584</v>
      </c>
      <c r="T11" s="43">
        <v>11</v>
      </c>
    </row>
    <row r="12" spans="1:21" s="38" customFormat="1" ht="18" customHeight="1">
      <c r="A12" s="44"/>
      <c r="B12" s="40"/>
      <c r="C12" s="45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2"/>
      <c r="T12" s="46"/>
      <c r="U12" s="35"/>
    </row>
    <row r="13" spans="1:20" s="35" customFormat="1" ht="18" customHeight="1">
      <c r="A13" s="47" t="s">
        <v>22</v>
      </c>
      <c r="B13" s="48">
        <v>8585</v>
      </c>
      <c r="C13" s="48">
        <v>11830</v>
      </c>
      <c r="D13" s="49">
        <f aca="true" t="shared" si="1" ref="D13:D24">G13+I13+K13+M13+O13+Q13+S13</f>
        <v>1935992</v>
      </c>
      <c r="E13" s="50">
        <v>9.63</v>
      </c>
      <c r="F13" s="48">
        <v>10035</v>
      </c>
      <c r="G13" s="48">
        <v>479631</v>
      </c>
      <c r="H13" s="48">
        <v>7858</v>
      </c>
      <c r="I13" s="48">
        <v>108033</v>
      </c>
      <c r="J13" s="48">
        <v>857</v>
      </c>
      <c r="K13" s="48">
        <v>6194</v>
      </c>
      <c r="L13" s="48">
        <v>9811</v>
      </c>
      <c r="M13" s="48">
        <v>1339257</v>
      </c>
      <c r="N13" s="51" t="s">
        <v>23</v>
      </c>
      <c r="O13" s="51">
        <v>0</v>
      </c>
      <c r="P13" s="48">
        <v>19</v>
      </c>
      <c r="Q13" s="48">
        <v>521</v>
      </c>
      <c r="R13" s="48">
        <v>16</v>
      </c>
      <c r="S13" s="52">
        <v>2356</v>
      </c>
      <c r="T13" s="53">
        <v>4</v>
      </c>
    </row>
    <row r="14" spans="1:20" s="35" customFormat="1" ht="18" customHeight="1">
      <c r="A14" s="54">
        <v>5</v>
      </c>
      <c r="B14" s="48">
        <v>8593</v>
      </c>
      <c r="C14" s="48">
        <v>11800</v>
      </c>
      <c r="D14" s="49">
        <f t="shared" si="1"/>
        <v>1819707</v>
      </c>
      <c r="E14" s="50">
        <v>9.61</v>
      </c>
      <c r="F14" s="48">
        <v>10013</v>
      </c>
      <c r="G14" s="48">
        <v>477311</v>
      </c>
      <c r="H14" s="48">
        <v>7789</v>
      </c>
      <c r="I14" s="48">
        <v>109011</v>
      </c>
      <c r="J14" s="48">
        <v>837</v>
      </c>
      <c r="K14" s="48">
        <v>7344</v>
      </c>
      <c r="L14" s="48">
        <v>9785</v>
      </c>
      <c r="M14" s="48">
        <v>1224183</v>
      </c>
      <c r="N14" s="55">
        <v>1</v>
      </c>
      <c r="O14" s="55">
        <v>211</v>
      </c>
      <c r="P14" s="48">
        <v>9</v>
      </c>
      <c r="Q14" s="48">
        <v>28</v>
      </c>
      <c r="R14" s="48">
        <v>10</v>
      </c>
      <c r="S14" s="52">
        <v>1619</v>
      </c>
      <c r="T14" s="53">
        <v>5</v>
      </c>
    </row>
    <row r="15" spans="1:20" s="35" customFormat="1" ht="18" customHeight="1">
      <c r="A15" s="54">
        <v>6</v>
      </c>
      <c r="B15" s="48">
        <v>8653</v>
      </c>
      <c r="C15" s="48">
        <v>11858</v>
      </c>
      <c r="D15" s="49">
        <f t="shared" si="1"/>
        <v>1796551</v>
      </c>
      <c r="E15" s="50">
        <v>9.66</v>
      </c>
      <c r="F15" s="48">
        <v>10048</v>
      </c>
      <c r="G15" s="48">
        <v>481139</v>
      </c>
      <c r="H15" s="48">
        <v>7893</v>
      </c>
      <c r="I15" s="48">
        <v>110069</v>
      </c>
      <c r="J15" s="48">
        <v>846</v>
      </c>
      <c r="K15" s="48">
        <v>7422</v>
      </c>
      <c r="L15" s="48">
        <v>9839</v>
      </c>
      <c r="M15" s="48">
        <v>1195010</v>
      </c>
      <c r="N15" s="51" t="s">
        <v>23</v>
      </c>
      <c r="O15" s="51">
        <v>0</v>
      </c>
      <c r="P15" s="48">
        <v>9</v>
      </c>
      <c r="Q15" s="48">
        <v>67</v>
      </c>
      <c r="R15" s="48">
        <v>17</v>
      </c>
      <c r="S15" s="52">
        <v>2844</v>
      </c>
      <c r="T15" s="53">
        <v>6</v>
      </c>
    </row>
    <row r="16" spans="1:20" s="35" customFormat="1" ht="18" customHeight="1">
      <c r="A16" s="54">
        <v>7</v>
      </c>
      <c r="B16" s="48">
        <v>8708</v>
      </c>
      <c r="C16" s="48">
        <v>11933</v>
      </c>
      <c r="D16" s="49">
        <f t="shared" si="1"/>
        <v>1884421</v>
      </c>
      <c r="E16" s="50">
        <v>9.72</v>
      </c>
      <c r="F16" s="48">
        <v>10152</v>
      </c>
      <c r="G16" s="48">
        <v>485705</v>
      </c>
      <c r="H16" s="48">
        <v>7936</v>
      </c>
      <c r="I16" s="48">
        <v>109921</v>
      </c>
      <c r="J16" s="48">
        <v>863</v>
      </c>
      <c r="K16" s="48">
        <v>7884</v>
      </c>
      <c r="L16" s="48">
        <v>9889</v>
      </c>
      <c r="M16" s="48">
        <v>1279865</v>
      </c>
      <c r="N16" s="51">
        <v>2</v>
      </c>
      <c r="O16" s="51">
        <v>0</v>
      </c>
      <c r="P16" s="48">
        <v>10</v>
      </c>
      <c r="Q16" s="48">
        <v>38</v>
      </c>
      <c r="R16" s="48">
        <v>9</v>
      </c>
      <c r="S16" s="52">
        <v>1008</v>
      </c>
      <c r="T16" s="53">
        <v>7</v>
      </c>
    </row>
    <row r="17" spans="1:20" s="35" customFormat="1" ht="18" customHeight="1">
      <c r="A17" s="54">
        <v>8</v>
      </c>
      <c r="B17" s="48">
        <v>8733</v>
      </c>
      <c r="C17" s="48">
        <v>11960</v>
      </c>
      <c r="D17" s="49">
        <f t="shared" si="1"/>
        <v>1878448</v>
      </c>
      <c r="E17" s="50">
        <v>9.74</v>
      </c>
      <c r="F17" s="48">
        <v>10175</v>
      </c>
      <c r="G17" s="48">
        <v>497840</v>
      </c>
      <c r="H17" s="48">
        <v>8002</v>
      </c>
      <c r="I17" s="48">
        <v>110545</v>
      </c>
      <c r="J17" s="48">
        <v>878</v>
      </c>
      <c r="K17" s="48">
        <v>5282</v>
      </c>
      <c r="L17" s="48">
        <v>9910</v>
      </c>
      <c r="M17" s="48">
        <v>1262114</v>
      </c>
      <c r="N17" s="55">
        <v>1</v>
      </c>
      <c r="O17" s="55">
        <v>235</v>
      </c>
      <c r="P17" s="48">
        <v>11</v>
      </c>
      <c r="Q17" s="48">
        <v>45</v>
      </c>
      <c r="R17" s="48">
        <v>15</v>
      </c>
      <c r="S17" s="52">
        <v>2387</v>
      </c>
      <c r="T17" s="53">
        <v>8</v>
      </c>
    </row>
    <row r="18" spans="1:20" s="35" customFormat="1" ht="18" customHeight="1">
      <c r="A18" s="54">
        <v>9</v>
      </c>
      <c r="B18" s="48">
        <v>8763</v>
      </c>
      <c r="C18" s="48">
        <v>12027</v>
      </c>
      <c r="D18" s="49">
        <f t="shared" si="1"/>
        <v>1909457</v>
      </c>
      <c r="E18" s="50">
        <v>9.8</v>
      </c>
      <c r="F18" s="48">
        <v>10249</v>
      </c>
      <c r="G18" s="48">
        <v>493162</v>
      </c>
      <c r="H18" s="48">
        <v>8053</v>
      </c>
      <c r="I18" s="48">
        <v>111020</v>
      </c>
      <c r="J18" s="48">
        <v>888</v>
      </c>
      <c r="K18" s="48">
        <v>7829</v>
      </c>
      <c r="L18" s="48">
        <v>9897</v>
      </c>
      <c r="M18" s="48">
        <v>1295638</v>
      </c>
      <c r="N18" s="51" t="s">
        <v>23</v>
      </c>
      <c r="O18" s="55">
        <v>0</v>
      </c>
      <c r="P18" s="48">
        <v>10</v>
      </c>
      <c r="Q18" s="48">
        <v>32</v>
      </c>
      <c r="R18" s="48">
        <v>10</v>
      </c>
      <c r="S18" s="52">
        <v>1776</v>
      </c>
      <c r="T18" s="53">
        <v>9</v>
      </c>
    </row>
    <row r="19" spans="1:20" s="35" customFormat="1" ht="18" customHeight="1">
      <c r="A19" s="54">
        <v>10</v>
      </c>
      <c r="B19" s="48">
        <v>8808</v>
      </c>
      <c r="C19" s="48">
        <v>12129</v>
      </c>
      <c r="D19" s="49">
        <f t="shared" si="1"/>
        <v>1930120</v>
      </c>
      <c r="E19" s="50">
        <v>9.89</v>
      </c>
      <c r="F19" s="48">
        <v>10335</v>
      </c>
      <c r="G19" s="48">
        <v>498010</v>
      </c>
      <c r="H19" s="48">
        <v>8126</v>
      </c>
      <c r="I19" s="48">
        <v>114132</v>
      </c>
      <c r="J19" s="48">
        <v>919</v>
      </c>
      <c r="K19" s="48">
        <v>7326</v>
      </c>
      <c r="L19" s="48">
        <v>9978</v>
      </c>
      <c r="M19" s="48">
        <v>1308344</v>
      </c>
      <c r="N19" s="55">
        <v>1</v>
      </c>
      <c r="O19" s="51">
        <v>263</v>
      </c>
      <c r="P19" s="48">
        <v>6</v>
      </c>
      <c r="Q19" s="48">
        <v>26</v>
      </c>
      <c r="R19" s="48">
        <v>12</v>
      </c>
      <c r="S19" s="52">
        <v>2019</v>
      </c>
      <c r="T19" s="53">
        <v>10</v>
      </c>
    </row>
    <row r="20" spans="1:20" s="35" customFormat="1" ht="18" customHeight="1">
      <c r="A20" s="54">
        <v>11</v>
      </c>
      <c r="B20" s="48">
        <v>8825</v>
      </c>
      <c r="C20" s="48">
        <v>12152</v>
      </c>
      <c r="D20" s="49">
        <f t="shared" si="1"/>
        <v>1907166</v>
      </c>
      <c r="E20" s="50">
        <v>9.91</v>
      </c>
      <c r="F20" s="48">
        <v>10401</v>
      </c>
      <c r="G20" s="48">
        <v>552893</v>
      </c>
      <c r="H20" s="48">
        <v>8147</v>
      </c>
      <c r="I20" s="48">
        <v>119815</v>
      </c>
      <c r="J20" s="48">
        <v>920</v>
      </c>
      <c r="K20" s="48">
        <v>7228</v>
      </c>
      <c r="L20" s="48">
        <v>9906</v>
      </c>
      <c r="M20" s="48">
        <v>1225831</v>
      </c>
      <c r="N20" s="51" t="s">
        <v>23</v>
      </c>
      <c r="O20" s="51">
        <v>0</v>
      </c>
      <c r="P20" s="48">
        <v>8</v>
      </c>
      <c r="Q20" s="48">
        <v>106</v>
      </c>
      <c r="R20" s="48">
        <v>6</v>
      </c>
      <c r="S20" s="52">
        <v>1293</v>
      </c>
      <c r="T20" s="53">
        <v>11</v>
      </c>
    </row>
    <row r="21" spans="1:20" s="35" customFormat="1" ht="18" customHeight="1">
      <c r="A21" s="54">
        <v>12</v>
      </c>
      <c r="B21" s="48">
        <v>8849</v>
      </c>
      <c r="C21" s="48">
        <v>12176</v>
      </c>
      <c r="D21" s="49">
        <f t="shared" si="1"/>
        <v>2067670</v>
      </c>
      <c r="E21" s="50">
        <v>9.93</v>
      </c>
      <c r="F21" s="48">
        <v>10439</v>
      </c>
      <c r="G21" s="48">
        <v>655115</v>
      </c>
      <c r="H21" s="48">
        <v>8202</v>
      </c>
      <c r="I21" s="48">
        <v>116229</v>
      </c>
      <c r="J21" s="48">
        <v>936</v>
      </c>
      <c r="K21" s="48">
        <v>7287</v>
      </c>
      <c r="L21" s="48">
        <v>10003</v>
      </c>
      <c r="M21" s="48">
        <v>1286892</v>
      </c>
      <c r="N21" s="51" t="s">
        <v>23</v>
      </c>
      <c r="O21" s="51">
        <v>0</v>
      </c>
      <c r="P21" s="48">
        <v>9</v>
      </c>
      <c r="Q21" s="48">
        <v>43</v>
      </c>
      <c r="R21" s="48">
        <v>14</v>
      </c>
      <c r="S21" s="52">
        <v>2104</v>
      </c>
      <c r="T21" s="53">
        <v>12</v>
      </c>
    </row>
    <row r="22" spans="1:20" s="35" customFormat="1" ht="18" customHeight="1">
      <c r="A22" s="47" t="s">
        <v>24</v>
      </c>
      <c r="B22" s="48">
        <v>8893</v>
      </c>
      <c r="C22" s="48">
        <v>12269</v>
      </c>
      <c r="D22" s="49">
        <f t="shared" si="1"/>
        <v>1880475</v>
      </c>
      <c r="E22" s="50">
        <v>10.01</v>
      </c>
      <c r="F22" s="48">
        <v>10511</v>
      </c>
      <c r="G22" s="48">
        <v>533501</v>
      </c>
      <c r="H22" s="48">
        <v>8219</v>
      </c>
      <c r="I22" s="48">
        <v>116060</v>
      </c>
      <c r="J22" s="48">
        <v>944</v>
      </c>
      <c r="K22" s="48">
        <v>7681</v>
      </c>
      <c r="L22" s="48">
        <v>10091</v>
      </c>
      <c r="M22" s="48">
        <v>1220417</v>
      </c>
      <c r="N22" s="51" t="s">
        <v>23</v>
      </c>
      <c r="O22" s="51">
        <v>0</v>
      </c>
      <c r="P22" s="48">
        <v>8</v>
      </c>
      <c r="Q22" s="48">
        <v>57</v>
      </c>
      <c r="R22" s="48">
        <v>16</v>
      </c>
      <c r="S22" s="52">
        <v>2759</v>
      </c>
      <c r="T22" s="53">
        <v>1</v>
      </c>
    </row>
    <row r="23" spans="1:20" s="35" customFormat="1" ht="18" customHeight="1">
      <c r="A23" s="56">
        <v>2</v>
      </c>
      <c r="B23" s="48">
        <v>8929</v>
      </c>
      <c r="C23" s="48">
        <v>12304</v>
      </c>
      <c r="D23" s="49">
        <f t="shared" si="1"/>
        <v>1921574</v>
      </c>
      <c r="E23" s="50">
        <v>10.03</v>
      </c>
      <c r="F23" s="48">
        <v>10506</v>
      </c>
      <c r="G23" s="48">
        <v>528933</v>
      </c>
      <c r="H23" s="48">
        <v>8221</v>
      </c>
      <c r="I23" s="48">
        <v>115092</v>
      </c>
      <c r="J23" s="48">
        <v>941</v>
      </c>
      <c r="K23" s="48">
        <v>8875</v>
      </c>
      <c r="L23" s="48">
        <v>10185</v>
      </c>
      <c r="M23" s="48">
        <v>1265571</v>
      </c>
      <c r="N23" s="55">
        <v>2</v>
      </c>
      <c r="O23" s="55">
        <v>220</v>
      </c>
      <c r="P23" s="48">
        <v>9</v>
      </c>
      <c r="Q23" s="48">
        <v>314</v>
      </c>
      <c r="R23" s="48">
        <v>19</v>
      </c>
      <c r="S23" s="52">
        <v>2569</v>
      </c>
      <c r="T23" s="53">
        <v>2</v>
      </c>
    </row>
    <row r="24" spans="1:20" s="35" customFormat="1" ht="18" customHeight="1">
      <c r="A24" s="56">
        <v>3</v>
      </c>
      <c r="B24" s="48">
        <v>8974</v>
      </c>
      <c r="C24" s="48">
        <v>12372</v>
      </c>
      <c r="D24" s="49">
        <f t="shared" si="1"/>
        <v>1794071</v>
      </c>
      <c r="E24" s="50">
        <v>10.09</v>
      </c>
      <c r="F24" s="48">
        <v>10528</v>
      </c>
      <c r="G24" s="48">
        <v>541183</v>
      </c>
      <c r="H24" s="48">
        <v>8168</v>
      </c>
      <c r="I24" s="48">
        <v>115973</v>
      </c>
      <c r="J24" s="48">
        <v>926</v>
      </c>
      <c r="K24" s="48">
        <v>7052</v>
      </c>
      <c r="L24" s="48">
        <v>10242</v>
      </c>
      <c r="M24" s="48">
        <v>1126202</v>
      </c>
      <c r="N24" s="55">
        <v>1</v>
      </c>
      <c r="O24" s="55">
        <v>467</v>
      </c>
      <c r="P24" s="48">
        <v>9</v>
      </c>
      <c r="Q24" s="48">
        <v>344</v>
      </c>
      <c r="R24" s="48">
        <v>13</v>
      </c>
      <c r="S24" s="52">
        <v>2850</v>
      </c>
      <c r="T24" s="53">
        <v>3</v>
      </c>
    </row>
    <row r="25" spans="1:19" s="35" customFormat="1" ht="18" customHeight="1">
      <c r="A25" s="57"/>
      <c r="B25" s="49"/>
      <c r="C25" s="49"/>
      <c r="D25" s="49"/>
      <c r="E25" s="58"/>
      <c r="F25" s="49"/>
      <c r="G25" s="49"/>
      <c r="H25" s="49"/>
      <c r="I25" s="49"/>
      <c r="J25" s="49"/>
      <c r="K25" s="49"/>
      <c r="L25" s="49"/>
      <c r="M25" s="49"/>
      <c r="N25" s="59"/>
      <c r="O25" s="49"/>
      <c r="P25" s="49"/>
      <c r="Q25" s="49"/>
      <c r="R25" s="49"/>
      <c r="S25" s="60"/>
    </row>
    <row r="26" spans="1:20" s="35" customFormat="1" ht="18" customHeight="1">
      <c r="A26" s="54" t="s">
        <v>25</v>
      </c>
      <c r="B26" s="48">
        <v>35321</v>
      </c>
      <c r="C26" s="48">
        <v>52448</v>
      </c>
      <c r="D26" s="49">
        <f aca="true" t="shared" si="2" ref="D26:D36">G26+I26+K26+M26+O26+Q26+S26</f>
        <v>7719601</v>
      </c>
      <c r="E26" s="50">
        <v>9.99</v>
      </c>
      <c r="F26" s="48">
        <v>46997</v>
      </c>
      <c r="G26" s="48">
        <v>2358423</v>
      </c>
      <c r="H26" s="48">
        <v>40772</v>
      </c>
      <c r="I26" s="48">
        <v>648905</v>
      </c>
      <c r="J26" s="48">
        <v>5104</v>
      </c>
      <c r="K26" s="48">
        <v>41620</v>
      </c>
      <c r="L26" s="48">
        <v>40897</v>
      </c>
      <c r="M26" s="48">
        <v>4664680</v>
      </c>
      <c r="N26" s="55">
        <v>1</v>
      </c>
      <c r="O26" s="55">
        <v>5</v>
      </c>
      <c r="P26" s="48">
        <v>106</v>
      </c>
      <c r="Q26" s="48">
        <v>645</v>
      </c>
      <c r="R26" s="48">
        <v>35</v>
      </c>
      <c r="S26" s="52">
        <v>5323</v>
      </c>
      <c r="T26" s="53" t="s">
        <v>26</v>
      </c>
    </row>
    <row r="27" spans="1:20" s="35" customFormat="1" ht="18" customHeight="1">
      <c r="A27" s="54" t="s">
        <v>27</v>
      </c>
      <c r="B27" s="48">
        <v>23856</v>
      </c>
      <c r="C27" s="48">
        <v>29671</v>
      </c>
      <c r="D27" s="49">
        <f t="shared" si="2"/>
        <v>5425849</v>
      </c>
      <c r="E27" s="50">
        <v>19.54</v>
      </c>
      <c r="F27" s="48">
        <v>24870</v>
      </c>
      <c r="G27" s="48">
        <v>1510060</v>
      </c>
      <c r="H27" s="48">
        <v>23847</v>
      </c>
      <c r="I27" s="48">
        <v>356697</v>
      </c>
      <c r="J27" s="48">
        <v>1254</v>
      </c>
      <c r="K27" s="48">
        <v>11101</v>
      </c>
      <c r="L27" s="48">
        <v>25477</v>
      </c>
      <c r="M27" s="48">
        <v>3538788</v>
      </c>
      <c r="N27" s="51">
        <v>1</v>
      </c>
      <c r="O27" s="48">
        <v>216</v>
      </c>
      <c r="P27" s="48">
        <v>0</v>
      </c>
      <c r="Q27" s="48">
        <v>0</v>
      </c>
      <c r="R27" s="48">
        <v>57</v>
      </c>
      <c r="S27" s="52">
        <v>8987</v>
      </c>
      <c r="T27" s="53" t="s">
        <v>28</v>
      </c>
    </row>
    <row r="28" spans="1:20" s="35" customFormat="1" ht="18" customHeight="1">
      <c r="A28" s="54" t="s">
        <v>29</v>
      </c>
      <c r="B28" s="48">
        <v>8215</v>
      </c>
      <c r="C28" s="48">
        <v>11466</v>
      </c>
      <c r="D28" s="49">
        <f t="shared" si="2"/>
        <v>1790838</v>
      </c>
      <c r="E28" s="50">
        <v>14.26</v>
      </c>
      <c r="F28" s="48">
        <v>9445</v>
      </c>
      <c r="G28" s="48">
        <v>467322</v>
      </c>
      <c r="H28" s="48">
        <v>7764</v>
      </c>
      <c r="I28" s="48">
        <v>92694</v>
      </c>
      <c r="J28" s="48">
        <v>986</v>
      </c>
      <c r="K28" s="48">
        <v>8145</v>
      </c>
      <c r="L28" s="48">
        <v>9801</v>
      </c>
      <c r="M28" s="48">
        <v>1217570</v>
      </c>
      <c r="N28" s="51" t="s">
        <v>23</v>
      </c>
      <c r="O28" s="55">
        <v>0</v>
      </c>
      <c r="P28" s="48">
        <v>1</v>
      </c>
      <c r="Q28" s="48">
        <v>62</v>
      </c>
      <c r="R28" s="48">
        <v>31</v>
      </c>
      <c r="S28" s="52">
        <v>5045</v>
      </c>
      <c r="T28" s="53" t="s">
        <v>30</v>
      </c>
    </row>
    <row r="29" spans="1:20" s="35" customFormat="1" ht="18" customHeight="1">
      <c r="A29" s="54" t="s">
        <v>31</v>
      </c>
      <c r="B29" s="48">
        <v>4096</v>
      </c>
      <c r="C29" s="61">
        <v>5676</v>
      </c>
      <c r="D29" s="49">
        <f t="shared" si="2"/>
        <v>839185</v>
      </c>
      <c r="E29" s="62">
        <v>7.51</v>
      </c>
      <c r="F29" s="48">
        <v>4910</v>
      </c>
      <c r="G29" s="48">
        <v>204338</v>
      </c>
      <c r="H29" s="48">
        <v>3831</v>
      </c>
      <c r="I29" s="48">
        <v>49412</v>
      </c>
      <c r="J29" s="48">
        <v>456</v>
      </c>
      <c r="K29" s="48">
        <v>3803</v>
      </c>
      <c r="L29" s="48">
        <v>4637</v>
      </c>
      <c r="M29" s="48">
        <v>581309</v>
      </c>
      <c r="N29" s="51">
        <v>0</v>
      </c>
      <c r="O29" s="48">
        <v>0</v>
      </c>
      <c r="P29" s="48">
        <v>0</v>
      </c>
      <c r="Q29" s="48">
        <v>0</v>
      </c>
      <c r="R29" s="48">
        <v>2</v>
      </c>
      <c r="S29" s="52">
        <v>323</v>
      </c>
      <c r="T29" s="53" t="s">
        <v>32</v>
      </c>
    </row>
    <row r="30" spans="1:20" s="35" customFormat="1" ht="18" customHeight="1">
      <c r="A30" s="54" t="s">
        <v>33</v>
      </c>
      <c r="B30" s="48">
        <v>3599</v>
      </c>
      <c r="C30" s="63">
        <v>4773</v>
      </c>
      <c r="D30" s="49">
        <f t="shared" si="2"/>
        <v>709652</v>
      </c>
      <c r="E30" s="62">
        <v>7.84</v>
      </c>
      <c r="F30" s="48">
        <v>4020</v>
      </c>
      <c r="G30" s="48">
        <v>189934</v>
      </c>
      <c r="H30" s="48">
        <v>3305</v>
      </c>
      <c r="I30" s="48">
        <v>42631</v>
      </c>
      <c r="J30" s="48">
        <v>363</v>
      </c>
      <c r="K30" s="48">
        <v>2836</v>
      </c>
      <c r="L30" s="48">
        <v>3865</v>
      </c>
      <c r="M30" s="48">
        <v>474046</v>
      </c>
      <c r="N30" s="51" t="s">
        <v>23</v>
      </c>
      <c r="O30" s="48">
        <v>0</v>
      </c>
      <c r="P30" s="48">
        <v>3</v>
      </c>
      <c r="Q30" s="48">
        <v>93</v>
      </c>
      <c r="R30" s="55">
        <v>1</v>
      </c>
      <c r="S30" s="64">
        <v>112</v>
      </c>
      <c r="T30" s="53" t="s">
        <v>34</v>
      </c>
    </row>
    <row r="31" spans="1:20" s="35" customFormat="1" ht="18" customHeight="1">
      <c r="A31" s="54" t="s">
        <v>35</v>
      </c>
      <c r="B31" s="48">
        <v>2836</v>
      </c>
      <c r="C31" s="48">
        <v>3803</v>
      </c>
      <c r="D31" s="49">
        <f t="shared" si="2"/>
        <v>550493</v>
      </c>
      <c r="E31" s="62">
        <v>8.84</v>
      </c>
      <c r="F31" s="48">
        <v>3210</v>
      </c>
      <c r="G31" s="48">
        <v>151975</v>
      </c>
      <c r="H31" s="48">
        <v>2207</v>
      </c>
      <c r="I31" s="48">
        <v>29029</v>
      </c>
      <c r="J31" s="48">
        <v>366</v>
      </c>
      <c r="K31" s="48">
        <v>2152</v>
      </c>
      <c r="L31" s="48">
        <v>2883</v>
      </c>
      <c r="M31" s="48">
        <v>365648</v>
      </c>
      <c r="N31" s="65">
        <v>1</v>
      </c>
      <c r="O31" s="55">
        <v>461</v>
      </c>
      <c r="P31" s="48">
        <v>0</v>
      </c>
      <c r="Q31" s="51">
        <v>155</v>
      </c>
      <c r="R31" s="51">
        <v>6</v>
      </c>
      <c r="S31" s="52">
        <v>1073</v>
      </c>
      <c r="T31" s="53" t="s">
        <v>36</v>
      </c>
    </row>
    <row r="32" spans="1:20" s="35" customFormat="1" ht="18" customHeight="1">
      <c r="A32" s="54" t="s">
        <v>37</v>
      </c>
      <c r="B32" s="48">
        <v>2027</v>
      </c>
      <c r="C32" s="48">
        <v>2732</v>
      </c>
      <c r="D32" s="49">
        <f t="shared" si="2"/>
        <v>400937</v>
      </c>
      <c r="E32" s="62">
        <v>9.71</v>
      </c>
      <c r="F32" s="48">
        <v>2233</v>
      </c>
      <c r="G32" s="48">
        <v>111964</v>
      </c>
      <c r="H32" s="48">
        <v>1568</v>
      </c>
      <c r="I32" s="48">
        <v>16697</v>
      </c>
      <c r="J32" s="48">
        <v>205</v>
      </c>
      <c r="K32" s="48">
        <v>1354</v>
      </c>
      <c r="L32" s="48">
        <v>2477</v>
      </c>
      <c r="M32" s="48">
        <v>269931</v>
      </c>
      <c r="N32" s="55">
        <v>3</v>
      </c>
      <c r="O32" s="55">
        <v>387</v>
      </c>
      <c r="P32" s="51" t="s">
        <v>23</v>
      </c>
      <c r="Q32" s="55">
        <v>0</v>
      </c>
      <c r="R32" s="48">
        <v>4</v>
      </c>
      <c r="S32" s="52">
        <v>604</v>
      </c>
      <c r="T32" s="53" t="s">
        <v>38</v>
      </c>
    </row>
    <row r="33" spans="1:20" s="35" customFormat="1" ht="18" customHeight="1">
      <c r="A33" s="54" t="s">
        <v>39</v>
      </c>
      <c r="B33" s="48">
        <v>1318</v>
      </c>
      <c r="C33" s="48">
        <v>1607</v>
      </c>
      <c r="D33" s="49">
        <f t="shared" si="2"/>
        <v>254673</v>
      </c>
      <c r="E33" s="62">
        <v>7.52</v>
      </c>
      <c r="F33" s="48">
        <v>1259</v>
      </c>
      <c r="G33" s="48">
        <v>63163</v>
      </c>
      <c r="H33" s="48">
        <v>660</v>
      </c>
      <c r="I33" s="48">
        <v>8193</v>
      </c>
      <c r="J33" s="48">
        <v>24</v>
      </c>
      <c r="K33" s="48">
        <v>210</v>
      </c>
      <c r="L33" s="48">
        <v>1379</v>
      </c>
      <c r="M33" s="48">
        <v>182723</v>
      </c>
      <c r="N33" s="51" t="s">
        <v>23</v>
      </c>
      <c r="O33" s="55">
        <v>0</v>
      </c>
      <c r="P33" s="51" t="s">
        <v>23</v>
      </c>
      <c r="Q33" s="55">
        <v>0</v>
      </c>
      <c r="R33" s="48">
        <v>3</v>
      </c>
      <c r="S33" s="52">
        <v>384</v>
      </c>
      <c r="T33" s="53" t="s">
        <v>40</v>
      </c>
    </row>
    <row r="34" spans="1:20" s="35" customFormat="1" ht="18" customHeight="1">
      <c r="A34" s="66" t="s">
        <v>41</v>
      </c>
      <c r="B34" s="48">
        <v>829</v>
      </c>
      <c r="C34" s="48">
        <v>974</v>
      </c>
      <c r="D34" s="49">
        <f t="shared" si="2"/>
        <v>221459</v>
      </c>
      <c r="E34" s="62">
        <v>4.34</v>
      </c>
      <c r="F34" s="48">
        <v>679</v>
      </c>
      <c r="G34" s="48">
        <v>38090</v>
      </c>
      <c r="H34" s="48">
        <v>317</v>
      </c>
      <c r="I34" s="48">
        <v>4351</v>
      </c>
      <c r="J34" s="55">
        <v>22</v>
      </c>
      <c r="K34" s="55">
        <v>169</v>
      </c>
      <c r="L34" s="48">
        <v>821</v>
      </c>
      <c r="M34" s="48">
        <v>178849</v>
      </c>
      <c r="N34" s="51" t="s">
        <v>23</v>
      </c>
      <c r="O34" s="55">
        <v>0</v>
      </c>
      <c r="P34" s="51" t="s">
        <v>23</v>
      </c>
      <c r="Q34" s="55">
        <v>0</v>
      </c>
      <c r="R34" s="55">
        <v>0</v>
      </c>
      <c r="S34" s="64">
        <v>0</v>
      </c>
      <c r="T34" s="53" t="s">
        <v>42</v>
      </c>
    </row>
    <row r="35" spans="1:20" s="35" customFormat="1" ht="18" customHeight="1">
      <c r="A35" s="54" t="s">
        <v>43</v>
      </c>
      <c r="B35" s="48">
        <v>746</v>
      </c>
      <c r="C35" s="48">
        <v>953</v>
      </c>
      <c r="D35" s="49">
        <f t="shared" si="2"/>
        <v>208805</v>
      </c>
      <c r="E35" s="62">
        <v>3.54</v>
      </c>
      <c r="F35" s="48">
        <v>748</v>
      </c>
      <c r="G35" s="48">
        <v>34181</v>
      </c>
      <c r="H35" s="48">
        <v>268</v>
      </c>
      <c r="I35" s="48">
        <v>4083</v>
      </c>
      <c r="J35" s="48">
        <v>24</v>
      </c>
      <c r="K35" s="48">
        <v>226</v>
      </c>
      <c r="L35" s="48">
        <v>841</v>
      </c>
      <c r="M35" s="48">
        <v>170315</v>
      </c>
      <c r="N35" s="51" t="s">
        <v>23</v>
      </c>
      <c r="O35" s="55">
        <v>0</v>
      </c>
      <c r="P35" s="51" t="s">
        <v>23</v>
      </c>
      <c r="Q35" s="55">
        <v>0</v>
      </c>
      <c r="R35" s="48">
        <v>0</v>
      </c>
      <c r="S35" s="52">
        <v>0</v>
      </c>
      <c r="T35" s="53" t="s">
        <v>44</v>
      </c>
    </row>
    <row r="36" spans="1:20" s="35" customFormat="1" ht="18" customHeight="1">
      <c r="A36" s="54" t="s">
        <v>45</v>
      </c>
      <c r="B36" s="48">
        <v>3408</v>
      </c>
      <c r="C36" s="48">
        <v>4331</v>
      </c>
      <c r="D36" s="49">
        <f t="shared" si="2"/>
        <v>747898</v>
      </c>
      <c r="E36" s="62">
        <v>7.29</v>
      </c>
      <c r="F36" s="48">
        <v>3200</v>
      </c>
      <c r="G36" s="48">
        <v>161970</v>
      </c>
      <c r="H36" s="48">
        <v>2018</v>
      </c>
      <c r="I36" s="48">
        <v>15693</v>
      </c>
      <c r="J36" s="48">
        <v>164</v>
      </c>
      <c r="K36" s="48">
        <v>1262</v>
      </c>
      <c r="L36" s="48">
        <v>3612</v>
      </c>
      <c r="M36" s="48">
        <v>567962</v>
      </c>
      <c r="N36" s="51" t="s">
        <v>23</v>
      </c>
      <c r="O36" s="55">
        <v>0</v>
      </c>
      <c r="P36" s="51" t="s">
        <v>23</v>
      </c>
      <c r="Q36" s="55">
        <v>0</v>
      </c>
      <c r="R36" s="48">
        <v>6</v>
      </c>
      <c r="S36" s="52">
        <v>1011</v>
      </c>
      <c r="T36" s="53" t="s">
        <v>46</v>
      </c>
    </row>
    <row r="37" spans="1:20" s="35" customFormat="1" ht="18" customHeight="1">
      <c r="A37" s="54" t="s">
        <v>47</v>
      </c>
      <c r="B37" s="67">
        <v>3886</v>
      </c>
      <c r="C37" s="68">
        <v>5059</v>
      </c>
      <c r="D37" s="69">
        <f>D51</f>
        <v>3856262</v>
      </c>
      <c r="E37" s="70">
        <v>5.82</v>
      </c>
      <c r="F37" s="68">
        <v>4169</v>
      </c>
      <c r="G37" s="68">
        <v>933003</v>
      </c>
      <c r="H37" s="68">
        <v>1663</v>
      </c>
      <c r="I37" s="68">
        <v>15984</v>
      </c>
      <c r="J37" s="68">
        <v>273</v>
      </c>
      <c r="K37" s="68">
        <v>2402</v>
      </c>
      <c r="L37" s="68">
        <v>4502</v>
      </c>
      <c r="M37" s="68">
        <v>2817503</v>
      </c>
      <c r="N37" s="68">
        <v>0</v>
      </c>
      <c r="O37" s="71">
        <v>0</v>
      </c>
      <c r="P37" s="68">
        <v>0</v>
      </c>
      <c r="Q37" s="68">
        <v>31</v>
      </c>
      <c r="R37" s="68">
        <v>1</v>
      </c>
      <c r="S37" s="72">
        <v>529</v>
      </c>
      <c r="T37" s="53" t="s">
        <v>48</v>
      </c>
    </row>
    <row r="38" spans="1:20" s="35" customFormat="1" ht="18" customHeight="1">
      <c r="A38" s="54" t="s">
        <v>49</v>
      </c>
      <c r="B38" s="67"/>
      <c r="C38" s="68"/>
      <c r="D38" s="69"/>
      <c r="E38" s="70"/>
      <c r="F38" s="68"/>
      <c r="G38" s="68"/>
      <c r="H38" s="68"/>
      <c r="I38" s="68"/>
      <c r="J38" s="68"/>
      <c r="K38" s="68"/>
      <c r="L38" s="68"/>
      <c r="M38" s="68"/>
      <c r="N38" s="71"/>
      <c r="O38" s="71"/>
      <c r="P38" s="71"/>
      <c r="Q38" s="68"/>
      <c r="R38" s="68"/>
      <c r="S38" s="72"/>
      <c r="T38" s="53" t="s">
        <v>50</v>
      </c>
    </row>
    <row r="39" spans="1:20" s="35" customFormat="1" ht="18" customHeight="1">
      <c r="A39" s="54" t="s">
        <v>51</v>
      </c>
      <c r="B39" s="67">
        <v>2831</v>
      </c>
      <c r="C39" s="68">
        <v>3842</v>
      </c>
      <c r="D39" s="69"/>
      <c r="E39" s="70">
        <v>5.97</v>
      </c>
      <c r="F39" s="68">
        <v>3215</v>
      </c>
      <c r="G39" s="68"/>
      <c r="H39" s="68">
        <v>1830</v>
      </c>
      <c r="I39" s="68">
        <v>16129</v>
      </c>
      <c r="J39" s="68">
        <v>225</v>
      </c>
      <c r="K39" s="68">
        <v>1901</v>
      </c>
      <c r="L39" s="68">
        <v>3374</v>
      </c>
      <c r="M39" s="68"/>
      <c r="N39" s="68">
        <v>0</v>
      </c>
      <c r="O39" s="71">
        <v>0</v>
      </c>
      <c r="P39" s="68">
        <v>0</v>
      </c>
      <c r="Q39" s="71">
        <v>0</v>
      </c>
      <c r="R39" s="71">
        <v>4</v>
      </c>
      <c r="S39" s="72">
        <v>723</v>
      </c>
      <c r="T39" s="53" t="s">
        <v>26</v>
      </c>
    </row>
    <row r="40" spans="1:20" s="35" customFormat="1" ht="18" customHeight="1">
      <c r="A40" s="54" t="s">
        <v>52</v>
      </c>
      <c r="B40" s="67"/>
      <c r="C40" s="68"/>
      <c r="D40" s="69"/>
      <c r="E40" s="70"/>
      <c r="F40" s="68"/>
      <c r="G40" s="68"/>
      <c r="H40" s="68"/>
      <c r="I40" s="68"/>
      <c r="J40" s="68"/>
      <c r="K40" s="68"/>
      <c r="L40" s="68"/>
      <c r="M40" s="68"/>
      <c r="N40" s="71"/>
      <c r="O40" s="71"/>
      <c r="P40" s="71"/>
      <c r="Q40" s="71"/>
      <c r="R40" s="71"/>
      <c r="S40" s="72"/>
      <c r="T40" s="53" t="s">
        <v>53</v>
      </c>
    </row>
    <row r="41" spans="1:20" s="35" customFormat="1" ht="18" customHeight="1">
      <c r="A41" s="54" t="s">
        <v>54</v>
      </c>
      <c r="B41" s="48">
        <v>1953</v>
      </c>
      <c r="C41" s="48">
        <v>2822</v>
      </c>
      <c r="D41" s="69"/>
      <c r="E41" s="73">
        <v>6.72</v>
      </c>
      <c r="F41" s="48">
        <v>2258</v>
      </c>
      <c r="G41" s="68"/>
      <c r="H41" s="48">
        <v>1103</v>
      </c>
      <c r="I41" s="48">
        <v>8976</v>
      </c>
      <c r="J41" s="48">
        <v>263</v>
      </c>
      <c r="K41" s="48">
        <v>2022</v>
      </c>
      <c r="L41" s="48">
        <v>2366</v>
      </c>
      <c r="M41" s="68"/>
      <c r="N41" s="51" t="s">
        <v>23</v>
      </c>
      <c r="O41" s="55">
        <v>0</v>
      </c>
      <c r="P41" s="55">
        <v>2</v>
      </c>
      <c r="Q41" s="55">
        <v>220</v>
      </c>
      <c r="R41" s="55">
        <v>1</v>
      </c>
      <c r="S41" s="64">
        <v>165</v>
      </c>
      <c r="T41" s="53" t="s">
        <v>55</v>
      </c>
    </row>
    <row r="42" spans="1:20" s="35" customFormat="1" ht="18" customHeight="1">
      <c r="A42" s="54" t="s">
        <v>56</v>
      </c>
      <c r="B42" s="67">
        <v>4920</v>
      </c>
      <c r="C42" s="68">
        <v>6859</v>
      </c>
      <c r="D42" s="69"/>
      <c r="E42" s="70">
        <v>8.84</v>
      </c>
      <c r="F42" s="68">
        <v>5791</v>
      </c>
      <c r="G42" s="68"/>
      <c r="H42" s="68">
        <v>2882</v>
      </c>
      <c r="I42" s="68">
        <v>23430</v>
      </c>
      <c r="J42" s="68">
        <v>464</v>
      </c>
      <c r="K42" s="68">
        <v>3486</v>
      </c>
      <c r="L42" s="68">
        <v>6211</v>
      </c>
      <c r="M42" s="68"/>
      <c r="N42" s="68">
        <v>0</v>
      </c>
      <c r="O42" s="71">
        <v>0</v>
      </c>
      <c r="P42" s="68">
        <v>0</v>
      </c>
      <c r="Q42" s="71">
        <v>215</v>
      </c>
      <c r="R42" s="71">
        <v>2</v>
      </c>
      <c r="S42" s="72">
        <v>626</v>
      </c>
      <c r="T42" s="53" t="s">
        <v>57</v>
      </c>
    </row>
    <row r="43" spans="1:20" s="35" customFormat="1" ht="18" customHeight="1">
      <c r="A43" s="66" t="s">
        <v>58</v>
      </c>
      <c r="B43" s="67"/>
      <c r="C43" s="68"/>
      <c r="D43" s="69"/>
      <c r="E43" s="70"/>
      <c r="F43" s="68"/>
      <c r="G43" s="68"/>
      <c r="H43" s="68"/>
      <c r="I43" s="68"/>
      <c r="J43" s="68"/>
      <c r="K43" s="68"/>
      <c r="L43" s="68"/>
      <c r="M43" s="68"/>
      <c r="N43" s="71"/>
      <c r="O43" s="71"/>
      <c r="P43" s="71"/>
      <c r="Q43" s="71"/>
      <c r="R43" s="71"/>
      <c r="S43" s="72"/>
      <c r="T43" s="53" t="s">
        <v>59</v>
      </c>
    </row>
    <row r="44" spans="1:20" s="35" customFormat="1" ht="18" customHeight="1">
      <c r="A44" s="66" t="s">
        <v>60</v>
      </c>
      <c r="B44" s="67">
        <v>2971</v>
      </c>
      <c r="C44" s="68">
        <v>4384</v>
      </c>
      <c r="D44" s="69"/>
      <c r="E44" s="70">
        <v>7.95</v>
      </c>
      <c r="F44" s="68">
        <v>3747</v>
      </c>
      <c r="G44" s="68"/>
      <c r="H44" s="68">
        <v>1688</v>
      </c>
      <c r="I44" s="68">
        <v>14907</v>
      </c>
      <c r="J44" s="68">
        <v>398</v>
      </c>
      <c r="K44" s="68">
        <v>3281</v>
      </c>
      <c r="L44" s="68">
        <v>3506</v>
      </c>
      <c r="M44" s="68"/>
      <c r="N44" s="71">
        <v>1</v>
      </c>
      <c r="O44" s="71">
        <v>322</v>
      </c>
      <c r="P44" s="68">
        <v>3</v>
      </c>
      <c r="Q44" s="68">
        <v>124</v>
      </c>
      <c r="R44" s="68">
        <v>0</v>
      </c>
      <c r="S44" s="72">
        <v>42</v>
      </c>
      <c r="T44" s="74" t="s">
        <v>61</v>
      </c>
    </row>
    <row r="45" spans="1:20" s="35" customFormat="1" ht="18" customHeight="1">
      <c r="A45" s="54" t="s">
        <v>62</v>
      </c>
      <c r="B45" s="67"/>
      <c r="C45" s="68"/>
      <c r="D45" s="69"/>
      <c r="E45" s="70"/>
      <c r="F45" s="68"/>
      <c r="G45" s="68"/>
      <c r="H45" s="68"/>
      <c r="I45" s="68"/>
      <c r="J45" s="68"/>
      <c r="K45" s="68"/>
      <c r="L45" s="68"/>
      <c r="M45" s="68"/>
      <c r="N45" s="71"/>
      <c r="O45" s="71"/>
      <c r="P45" s="68"/>
      <c r="Q45" s="68"/>
      <c r="R45" s="68"/>
      <c r="S45" s="72"/>
      <c r="T45" s="53" t="s">
        <v>32</v>
      </c>
    </row>
    <row r="46" spans="1:20" s="35" customFormat="1" ht="18" customHeight="1">
      <c r="A46" s="54" t="s">
        <v>63</v>
      </c>
      <c r="B46" s="67">
        <v>2501</v>
      </c>
      <c r="C46" s="68">
        <v>3410</v>
      </c>
      <c r="D46" s="69"/>
      <c r="E46" s="70">
        <v>6.8</v>
      </c>
      <c r="F46" s="68">
        <v>2641</v>
      </c>
      <c r="G46" s="68"/>
      <c r="H46" s="68">
        <v>891</v>
      </c>
      <c r="I46" s="68">
        <v>8089</v>
      </c>
      <c r="J46" s="68">
        <v>164</v>
      </c>
      <c r="K46" s="68">
        <v>1434</v>
      </c>
      <c r="L46" s="68">
        <v>2887</v>
      </c>
      <c r="M46" s="68"/>
      <c r="N46" s="68">
        <v>1</v>
      </c>
      <c r="O46" s="68">
        <v>5</v>
      </c>
      <c r="P46" s="68">
        <v>2</v>
      </c>
      <c r="Q46" s="68">
        <v>76</v>
      </c>
      <c r="R46" s="68">
        <v>4</v>
      </c>
      <c r="S46" s="72">
        <v>637</v>
      </c>
      <c r="T46" s="53" t="s">
        <v>64</v>
      </c>
    </row>
    <row r="47" spans="1:20" s="35" customFormat="1" ht="18" customHeight="1">
      <c r="A47" s="54" t="s">
        <v>65</v>
      </c>
      <c r="B47" s="67"/>
      <c r="C47" s="68"/>
      <c r="D47" s="69"/>
      <c r="E47" s="70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72"/>
      <c r="T47" s="53" t="s">
        <v>66</v>
      </c>
    </row>
    <row r="48" spans="1:20" s="35" customFormat="1" ht="18" customHeight="1">
      <c r="A48" s="75" t="s">
        <v>67</v>
      </c>
      <c r="B48" s="76"/>
      <c r="C48" s="77"/>
      <c r="D48" s="78"/>
      <c r="E48" s="7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0"/>
      <c r="T48" s="81" t="s">
        <v>46</v>
      </c>
    </row>
    <row r="49" spans="1:6" s="35" customFormat="1" ht="18" customHeight="1">
      <c r="A49" s="82" t="s">
        <v>68</v>
      </c>
      <c r="E49" s="83"/>
      <c r="F49" s="49"/>
    </row>
    <row r="50" spans="1:6" s="35" customFormat="1" ht="18" customHeight="1">
      <c r="A50" s="82"/>
      <c r="E50" s="83"/>
      <c r="F50" s="49"/>
    </row>
    <row r="51" spans="4:19" ht="18" customHeight="1">
      <c r="D51" s="84">
        <f>G51+I51+K51+M51+O51+Q51+S51</f>
        <v>3856262</v>
      </c>
      <c r="G51" s="84">
        <f>G37</f>
        <v>933003</v>
      </c>
      <c r="I51" s="84">
        <f>SUM(I37:I48)</f>
        <v>87515</v>
      </c>
      <c r="K51" s="84">
        <f>SUM(K37:K48)</f>
        <v>14526</v>
      </c>
      <c r="M51" s="84">
        <f>M37</f>
        <v>2817503</v>
      </c>
      <c r="O51" s="84">
        <f>SUM(O37:O48)</f>
        <v>327</v>
      </c>
      <c r="Q51" s="84">
        <f>SUM(Q37:Q48)</f>
        <v>666</v>
      </c>
      <c r="S51" s="84">
        <f>SUM(S37:S48)</f>
        <v>2722</v>
      </c>
    </row>
  </sheetData>
  <mergeCells count="78">
    <mergeCell ref="B37:B38"/>
    <mergeCell ref="C37:C38"/>
    <mergeCell ref="F37:F38"/>
    <mergeCell ref="H37:H38"/>
    <mergeCell ref="D37:D48"/>
    <mergeCell ref="E37:E38"/>
    <mergeCell ref="G37:G48"/>
    <mergeCell ref="B39:B40"/>
    <mergeCell ref="C39:C40"/>
    <mergeCell ref="E39:E40"/>
    <mergeCell ref="I37:I38"/>
    <mergeCell ref="J37:J38"/>
    <mergeCell ref="H39:H40"/>
    <mergeCell ref="H42:H43"/>
    <mergeCell ref="I42:I43"/>
    <mergeCell ref="J39:J40"/>
    <mergeCell ref="J42:J43"/>
    <mergeCell ref="K37:K38"/>
    <mergeCell ref="L37:L38"/>
    <mergeCell ref="N37:N38"/>
    <mergeCell ref="O37:O38"/>
    <mergeCell ref="M37:M48"/>
    <mergeCell ref="K39:K40"/>
    <mergeCell ref="L39:L40"/>
    <mergeCell ref="N39:N40"/>
    <mergeCell ref="O39:O40"/>
    <mergeCell ref="K42:K43"/>
    <mergeCell ref="P37:P38"/>
    <mergeCell ref="Q37:Q38"/>
    <mergeCell ref="R37:R38"/>
    <mergeCell ref="S37:S38"/>
    <mergeCell ref="B42:B43"/>
    <mergeCell ref="B44:B45"/>
    <mergeCell ref="B46:B48"/>
    <mergeCell ref="C42:C43"/>
    <mergeCell ref="C44:C45"/>
    <mergeCell ref="C46:C48"/>
    <mergeCell ref="E42:E43"/>
    <mergeCell ref="E44:E45"/>
    <mergeCell ref="E46:E48"/>
    <mergeCell ref="F42:F43"/>
    <mergeCell ref="F39:F40"/>
    <mergeCell ref="F44:F45"/>
    <mergeCell ref="F46:F48"/>
    <mergeCell ref="I39:I40"/>
    <mergeCell ref="H44:H45"/>
    <mergeCell ref="H46:H48"/>
    <mergeCell ref="I46:I48"/>
    <mergeCell ref="I44:I45"/>
    <mergeCell ref="J44:J45"/>
    <mergeCell ref="J46:J48"/>
    <mergeCell ref="K46:K48"/>
    <mergeCell ref="K44:K45"/>
    <mergeCell ref="L42:L43"/>
    <mergeCell ref="L44:L45"/>
    <mergeCell ref="L46:L48"/>
    <mergeCell ref="N42:N43"/>
    <mergeCell ref="N44:N45"/>
    <mergeCell ref="N46:N48"/>
    <mergeCell ref="O46:O48"/>
    <mergeCell ref="O44:O45"/>
    <mergeCell ref="O42:O43"/>
    <mergeCell ref="P39:P40"/>
    <mergeCell ref="P42:P43"/>
    <mergeCell ref="P44:P45"/>
    <mergeCell ref="P46:P48"/>
    <mergeCell ref="Q46:Q48"/>
    <mergeCell ref="Q44:Q45"/>
    <mergeCell ref="Q42:Q43"/>
    <mergeCell ref="Q39:Q40"/>
    <mergeCell ref="R39:R40"/>
    <mergeCell ref="R42:R43"/>
    <mergeCell ref="R44:R45"/>
    <mergeCell ref="R46:R48"/>
    <mergeCell ref="S46:S48"/>
    <mergeCell ref="S44:S45"/>
    <mergeCell ref="S42:S43"/>
    <mergeCell ref="S39:S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2001-03-07T06:27:20Z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