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020" sheetId="1" r:id="rId1"/>
  </sheets>
  <definedNames>
    <definedName name="_Regression_Int" localSheetId="0" hidden="1">1</definedName>
    <definedName name="Print_Area_MI" localSheetId="0">'020'!$A$1:$J$45</definedName>
  </definedNames>
  <calcPr fullCalcOnLoad="1"/>
</workbook>
</file>

<file path=xl/sharedStrings.xml><?xml version="1.0" encoding="utf-8"?>
<sst xmlns="http://schemas.openxmlformats.org/spreadsheetml/2006/main" count="95" uniqueCount="88">
  <si>
    <t>20．市町村別、男女別人口および世帯数</t>
  </si>
  <si>
    <t>(単位  人､世帯)</t>
  </si>
  <si>
    <t>各年10月１日</t>
  </si>
  <si>
    <t>年次および</t>
  </si>
  <si>
    <t>人　　　　　　　口</t>
  </si>
  <si>
    <t>世帯数</t>
  </si>
  <si>
    <t>市　町　村</t>
  </si>
  <si>
    <t>総  数</t>
  </si>
  <si>
    <t>男</t>
  </si>
  <si>
    <t>女</t>
  </si>
  <si>
    <t>平成８年</t>
  </si>
  <si>
    <t>南海部郡</t>
  </si>
  <si>
    <t>　９</t>
  </si>
  <si>
    <t>上  浦  町</t>
  </si>
  <si>
    <t>　１０</t>
  </si>
  <si>
    <t>弥  生  町</t>
  </si>
  <si>
    <t>本  匠  村</t>
  </si>
  <si>
    <t>　11</t>
  </si>
  <si>
    <t>宇  目  町</t>
  </si>
  <si>
    <t>市　　　部</t>
  </si>
  <si>
    <t>直  川  村</t>
  </si>
  <si>
    <t>郡　　　部</t>
  </si>
  <si>
    <t>鶴  見  町</t>
  </si>
  <si>
    <t>米水津  村</t>
  </si>
  <si>
    <t>大  分  市</t>
  </si>
  <si>
    <t>蒲  江  町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</si>
  <si>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</si>
  <si>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</si>
  <si>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</si>
  <si>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</si>
  <si>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</si>
  <si>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</si>
  <si>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</si>
  <si>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</si>
  <si>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</si>
  <si>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</si>
  <si>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</si>
  <si>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</si>
  <si>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</si>
  <si>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</si>
  <si>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</si>
  <si>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</si>
  <si>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</si>
  <si>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</si>
  <si>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</si>
  <si>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</si>
  <si>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</si>
  <si>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</si>
  <si>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</si>
  <si>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</si>
  <si>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</si>
  <si>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</si>
  <si>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</si>
  <si>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</si>
  <si>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</si>
  <si>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</si>
  <si>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</si>
  <si>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</si>
  <si>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</si>
  <si>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日 田 郡</t>
  </si>
  <si>
    <t>国  東  町</t>
  </si>
  <si>
    <t>前津江  村</t>
  </si>
  <si>
    <t>武  蔵  町</t>
  </si>
  <si>
    <t>中津江  村</t>
  </si>
  <si>
    <t>安  岐  町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</si>
  <si>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</si>
  <si>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</si>
  <si>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</si>
  <si>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</si>
  <si>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</si>
  <si>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</si>
  <si>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</si>
  <si>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</si>
  <si>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</si>
  <si>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</si>
  <si>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</si>
  <si>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</si>
  <si>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</si>
  <si>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</si>
  <si>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</si>
  <si>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</si>
  <si>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</si>
  <si>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</si>
  <si>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</si>
  <si>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</si>
  <si>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</si>
  <si>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資料：総務庁統計局　注１）平成７年は総務庁統計局「国勢調査」</t>
  </si>
  <si>
    <t>　　　県統計情報課　　２）世帯数及び平成８、９、１０、１１年は県統計情報課「毎月流動人口調査報告」による推計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</si>
</sst>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6">
    <xf numFmtId="0" fontId="0" fillId="0" borderId="0" xfId="0" applyAlignment="1">
      <alignment/>
    </xf>
    <xf numFmtId="0" fontId="4" fillId="0" borderId="0" xfId="20" applyFont="1" applyAlignment="1">
      <alignment horizontal="centerContinuous"/>
      <protection/>
    </xf>
    <xf numFmtId="0" fontId="4" fillId="0" borderId="0" xfId="20" applyFont="1" applyAlignment="1" applyProtection="1">
      <alignment horizontal="centerContinuous"/>
      <protection/>
    </xf>
    <xf numFmtId="0" fontId="4" fillId="0" borderId="0" xfId="20" applyFont="1">
      <alignment/>
      <protection/>
    </xf>
    <xf numFmtId="0" fontId="5" fillId="0" borderId="1" xfId="20" applyFont="1" applyBorder="1" applyAlignment="1" applyProtection="1">
      <alignment horizontal="left"/>
      <protection/>
    </xf>
    <xf numFmtId="0" fontId="5" fillId="0" borderId="1" xfId="20" applyFont="1" applyBorder="1">
      <alignment/>
      <protection/>
    </xf>
    <xf numFmtId="0" fontId="5" fillId="0" borderId="1" xfId="20" applyFont="1" applyBorder="1" applyAlignment="1" applyProtection="1">
      <alignment horizontal="centerContinuous"/>
      <protection/>
    </xf>
    <xf numFmtId="0" fontId="5" fillId="0" borderId="1" xfId="20" applyFont="1" applyBorder="1" applyAlignment="1" applyProtection="1">
      <alignment horizontal="right"/>
      <protection/>
    </xf>
    <xf numFmtId="0" fontId="5" fillId="0" borderId="0" xfId="20" applyFont="1" applyBorder="1">
      <alignment/>
      <protection/>
    </xf>
    <xf numFmtId="0" fontId="5" fillId="0" borderId="0" xfId="20" applyFont="1">
      <alignment/>
      <protection/>
    </xf>
    <xf numFmtId="0" fontId="6" fillId="0" borderId="2" xfId="20" applyFont="1" applyBorder="1" applyAlignment="1" applyProtection="1">
      <alignment horizontal="center" vertical="center"/>
      <protection/>
    </xf>
    <xf numFmtId="0" fontId="6" fillId="0" borderId="3" xfId="20" applyFont="1" applyBorder="1" applyAlignment="1" applyProtection="1">
      <alignment horizontal="centerContinuous" vertical="center"/>
      <protection/>
    </xf>
    <xf numFmtId="0" fontId="6" fillId="0" borderId="4" xfId="20" applyFont="1" applyBorder="1" applyAlignment="1">
      <alignment horizontal="centerContinuous" vertical="center"/>
      <protection/>
    </xf>
    <xf numFmtId="0" fontId="6" fillId="0" borderId="5" xfId="20" applyFont="1" applyBorder="1" applyAlignment="1" applyProtection="1">
      <alignment horizontal="center" vertical="center"/>
      <protection/>
    </xf>
    <xf numFmtId="0" fontId="6" fillId="0" borderId="0" xfId="20" applyFont="1" applyBorder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0" borderId="6" xfId="20" applyFont="1" applyBorder="1" applyAlignment="1" applyProtection="1">
      <alignment horizontal="center" vertical="center"/>
      <protection/>
    </xf>
    <xf numFmtId="0" fontId="6" fillId="0" borderId="7" xfId="20" applyFont="1" applyBorder="1" applyAlignment="1" applyProtection="1">
      <alignment horizontal="center" vertical="center"/>
      <protection/>
    </xf>
    <xf numFmtId="0" fontId="6" fillId="0" borderId="8" xfId="20" applyFont="1" applyBorder="1" applyAlignment="1" applyProtection="1">
      <alignment horizontal="center" vertical="center"/>
      <protection/>
    </xf>
    <xf numFmtId="49" fontId="7" fillId="0" borderId="0" xfId="20" applyNumberFormat="1" applyFont="1" applyBorder="1" applyAlignment="1" applyProtection="1">
      <alignment horizontal="center"/>
      <protection locked="0"/>
    </xf>
    <xf numFmtId="180" fontId="7" fillId="0" borderId="9" xfId="16" applyNumberFormat="1" applyFont="1" applyBorder="1" applyAlignment="1" applyProtection="1">
      <alignment/>
      <protection locked="0"/>
    </xf>
    <xf numFmtId="176" fontId="8" fillId="0" borderId="10" xfId="0" applyNumberFormat="1" applyFont="1" applyBorder="1" applyAlignment="1" applyProtection="1">
      <alignment horizontal="left"/>
      <protection/>
    </xf>
    <xf numFmtId="180" fontId="8" fillId="0" borderId="9" xfId="16" applyNumberFormat="1" applyFont="1" applyBorder="1" applyAlignment="1" applyProtection="1">
      <alignment/>
      <protection/>
    </xf>
    <xf numFmtId="176" fontId="5" fillId="0" borderId="10" xfId="0" applyNumberFormat="1" applyFont="1" applyBorder="1" applyAlignment="1" applyProtection="1">
      <alignment horizontal="center"/>
      <protection/>
    </xf>
    <xf numFmtId="180" fontId="5" fillId="0" borderId="9" xfId="16" applyNumberFormat="1" applyFont="1" applyBorder="1" applyAlignment="1" applyProtection="1">
      <alignment/>
      <protection/>
    </xf>
    <xf numFmtId="180" fontId="9" fillId="0" borderId="9" xfId="16" applyNumberFormat="1" applyFont="1" applyBorder="1" applyAlignment="1" applyProtection="1">
      <alignment/>
      <protection locked="0"/>
    </xf>
    <xf numFmtId="49" fontId="5" fillId="0" borderId="0" xfId="20" applyNumberFormat="1" applyFont="1" applyBorder="1" applyAlignment="1">
      <alignment horizontal="center"/>
      <protection/>
    </xf>
    <xf numFmtId="180" fontId="5" fillId="0" borderId="9" xfId="16" applyNumberFormat="1" applyFont="1" applyBorder="1" applyAlignment="1">
      <alignment/>
    </xf>
    <xf numFmtId="0" fontId="10" fillId="0" borderId="0" xfId="20" applyFont="1" applyAlignment="1">
      <alignment/>
      <protection/>
    </xf>
    <xf numFmtId="49" fontId="11" fillId="0" borderId="0" xfId="20" applyNumberFormat="1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6" fontId="8" fillId="0" borderId="0" xfId="0" applyNumberFormat="1" applyFont="1" applyBorder="1" applyAlignment="1" applyProtection="1">
      <alignment horizontal="left"/>
      <protection/>
    </xf>
    <xf numFmtId="176" fontId="5" fillId="0" borderId="6" xfId="0" applyNumberFormat="1" applyFont="1" applyBorder="1" applyAlignment="1" applyProtection="1">
      <alignment horizontal="center"/>
      <protection/>
    </xf>
    <xf numFmtId="180" fontId="5" fillId="0" borderId="7" xfId="16" applyNumberFormat="1" applyFont="1" applyBorder="1" applyAlignment="1" applyProtection="1">
      <alignment/>
      <protection/>
    </xf>
    <xf numFmtId="180" fontId="9" fillId="0" borderId="7" xfId="16" applyNumberFormat="1" applyFont="1" applyBorder="1" applyAlignment="1" applyProtection="1">
      <alignment/>
      <protection locked="0"/>
    </xf>
    <xf numFmtId="176" fontId="5" fillId="0" borderId="8" xfId="0" applyNumberFormat="1" applyFont="1" applyBorder="1" applyAlignment="1" applyProtection="1">
      <alignment horizontal="center"/>
      <protection/>
    </xf>
    <xf numFmtId="0" fontId="5" fillId="0" borderId="0" xfId="20" applyFont="1" applyAlignment="1" applyProtection="1">
      <alignment/>
      <protection/>
    </xf>
    <xf numFmtId="0" fontId="5" fillId="0" borderId="0" xfId="20" applyFont="1" applyAlignment="1">
      <alignment/>
      <protection/>
    </xf>
    <xf numFmtId="0" fontId="5" fillId="0" borderId="0" xfId="20" applyFont="1" applyAlignment="1">
      <alignment horizontal="centerContinuous"/>
      <protection/>
    </xf>
    <xf numFmtId="0" fontId="5" fillId="0" borderId="0" xfId="20" applyFont="1" applyAlignment="1" applyProtection="1">
      <alignment horizontal="left"/>
      <protection/>
    </xf>
    <xf numFmtId="0" fontId="5" fillId="0" borderId="0" xfId="20" applyFont="1" applyProtection="1">
      <alignment/>
      <protection/>
    </xf>
    <xf numFmtId="0" fontId="6" fillId="0" borderId="11" xfId="20" applyFont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6" fillId="0" borderId="13" xfId="20" applyFont="1" applyBorder="1" applyAlignment="1" applyProtection="1">
      <alignment horizontal="center" vertical="center"/>
      <protection/>
    </xf>
    <xf numFmtId="0" fontId="0" fillId="0" borderId="7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_2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88"/>
  <sheetViews>
    <sheetView showGridLines="0" tabSelected="1" zoomScaleSheetLayoutView="100" workbookViewId="0" topLeftCell="A1">
      <selection activeCell="A45" sqref="A45"/>
    </sheetView>
  </sheetViews>
  <sheetFormatPr defaultColWidth="14.125" defaultRowHeight="12" customHeight="1"/>
  <cols>
    <col min="1" max="1" width="10.75390625" style="9" customWidth="1"/>
    <col min="2" max="2" width="11.375" style="9" customWidth="1"/>
    <col min="3" max="5" width="9.75390625" style="9" customWidth="1"/>
    <col min="6" max="6" width="10.75390625" style="9" customWidth="1"/>
    <col min="7" max="10" width="9.75390625" style="9" customWidth="1"/>
    <col min="11" max="16384" width="14.125" style="9" customWidth="1"/>
  </cols>
  <sheetData>
    <row r="1" spans="1:10" s="3" customFormat="1" ht="15.75" customHeight="1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</row>
    <row r="2" spans="1:11" ht="18.75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7" t="s">
        <v>2</v>
      </c>
      <c r="K2" s="8"/>
    </row>
    <row r="3" spans="1:11" s="15" customFormat="1" ht="18.75" customHeight="1" thickTop="1">
      <c r="A3" s="10" t="s">
        <v>3</v>
      </c>
      <c r="B3" s="11" t="s">
        <v>4</v>
      </c>
      <c r="C3" s="12"/>
      <c r="D3" s="12"/>
      <c r="E3" s="42" t="s">
        <v>5</v>
      </c>
      <c r="F3" s="13" t="s">
        <v>3</v>
      </c>
      <c r="G3" s="11" t="s">
        <v>4</v>
      </c>
      <c r="H3" s="12"/>
      <c r="I3" s="12"/>
      <c r="J3" s="44" t="s">
        <v>5</v>
      </c>
      <c r="K3" s="14"/>
    </row>
    <row r="4" spans="1:11" s="15" customFormat="1" ht="18.75" customHeight="1">
      <c r="A4" s="16" t="s">
        <v>6</v>
      </c>
      <c r="B4" s="17" t="s">
        <v>7</v>
      </c>
      <c r="C4" s="17" t="s">
        <v>8</v>
      </c>
      <c r="D4" s="17" t="s">
        <v>9</v>
      </c>
      <c r="E4" s="43"/>
      <c r="F4" s="18" t="s">
        <v>6</v>
      </c>
      <c r="G4" s="17" t="s">
        <v>7</v>
      </c>
      <c r="H4" s="17" t="s">
        <v>8</v>
      </c>
      <c r="I4" s="17" t="s">
        <v>9</v>
      </c>
      <c r="J4" s="45"/>
      <c r="K4" s="14"/>
    </row>
    <row r="5" spans="1:11" ht="19.5" customHeight="1">
      <c r="A5" s="19" t="s">
        <v>10</v>
      </c>
      <c r="B5" s="20">
        <v>1230449</v>
      </c>
      <c r="C5" s="20">
        <v>581527</v>
      </c>
      <c r="D5" s="20">
        <v>648922</v>
      </c>
      <c r="E5" s="20">
        <v>440011</v>
      </c>
      <c r="F5" s="21" t="s">
        <v>11</v>
      </c>
      <c r="G5" s="22">
        <f aca="true" t="shared" si="0" ref="G5:G43">SUM(H5:I5)</f>
        <v>34976</v>
      </c>
      <c r="H5" s="22">
        <f>SUM(H6:H13)</f>
        <v>15982</v>
      </c>
      <c r="I5" s="22">
        <f>SUM(I6:I13)</f>
        <v>18994</v>
      </c>
      <c r="J5" s="22">
        <f>SUM(J6:J13)</f>
        <v>12206</v>
      </c>
      <c r="K5" s="8"/>
    </row>
    <row r="6" spans="1:11" ht="19.5" customHeight="1">
      <c r="A6" s="19" t="s">
        <v>12</v>
      </c>
      <c r="B6" s="20">
        <v>1229315</v>
      </c>
      <c r="C6" s="20">
        <v>580823</v>
      </c>
      <c r="D6" s="20">
        <v>648492</v>
      </c>
      <c r="E6" s="20">
        <v>444609</v>
      </c>
      <c r="F6" s="23" t="s">
        <v>13</v>
      </c>
      <c r="G6" s="24">
        <f t="shared" si="0"/>
        <v>2782</v>
      </c>
      <c r="H6" s="25">
        <v>1227</v>
      </c>
      <c r="I6" s="25">
        <v>1555</v>
      </c>
      <c r="J6" s="25">
        <v>1074</v>
      </c>
      <c r="K6" s="8"/>
    </row>
    <row r="7" spans="1:11" ht="19.5" customHeight="1">
      <c r="A7" s="19" t="s">
        <v>14</v>
      </c>
      <c r="B7" s="20">
        <v>1227825</v>
      </c>
      <c r="C7" s="20">
        <v>579877</v>
      </c>
      <c r="D7" s="20">
        <v>647949</v>
      </c>
      <c r="E7" s="20">
        <v>449056</v>
      </c>
      <c r="F7" s="23" t="s">
        <v>15</v>
      </c>
      <c r="G7" s="24">
        <f t="shared" si="0"/>
        <v>7076</v>
      </c>
      <c r="H7" s="25">
        <v>3256</v>
      </c>
      <c r="I7" s="25">
        <v>3820</v>
      </c>
      <c r="J7" s="25">
        <v>2207</v>
      </c>
      <c r="K7" s="8"/>
    </row>
    <row r="8" spans="1:14" ht="19.5" customHeight="1">
      <c r="A8" s="26"/>
      <c r="B8" s="24"/>
      <c r="C8" s="27"/>
      <c r="D8" s="27"/>
      <c r="E8" s="27"/>
      <c r="F8" s="23" t="s">
        <v>16</v>
      </c>
      <c r="G8" s="24">
        <f t="shared" si="0"/>
        <v>2196</v>
      </c>
      <c r="H8" s="25">
        <v>1034</v>
      </c>
      <c r="I8" s="25">
        <v>1162</v>
      </c>
      <c r="J8" s="25">
        <v>731</v>
      </c>
      <c r="K8" s="8"/>
      <c r="N8" s="28"/>
    </row>
    <row r="9" spans="1:11" ht="19.5" customHeight="1">
      <c r="A9" s="29" t="s">
        <v>17</v>
      </c>
      <c r="B9" s="22">
        <f>SUM(C9:D9)</f>
        <v>1226145</v>
      </c>
      <c r="C9" s="22">
        <f>C10+C11</f>
        <v>578580</v>
      </c>
      <c r="D9" s="22">
        <f>D10+D11</f>
        <v>647565</v>
      </c>
      <c r="E9" s="22">
        <f>E10+E11</f>
        <v>454094</v>
      </c>
      <c r="F9" s="23" t="s">
        <v>18</v>
      </c>
      <c r="G9" s="24">
        <f t="shared" si="0"/>
        <v>3797</v>
      </c>
      <c r="H9" s="25">
        <v>1744</v>
      </c>
      <c r="I9" s="25">
        <v>2053</v>
      </c>
      <c r="J9" s="25">
        <v>1390</v>
      </c>
      <c r="K9" s="8"/>
    </row>
    <row r="10" spans="1:11" ht="19.5" customHeight="1">
      <c r="A10" s="30" t="s">
        <v>19</v>
      </c>
      <c r="B10" s="22">
        <f>SUM(C10:D10)</f>
        <v>912740</v>
      </c>
      <c r="C10" s="22">
        <f>SUM(C13:C23)</f>
        <v>431537</v>
      </c>
      <c r="D10" s="22">
        <f>SUM(D13:D23)</f>
        <v>481203</v>
      </c>
      <c r="E10" s="22">
        <f>SUM(E13:E23)</f>
        <v>346820</v>
      </c>
      <c r="F10" s="23" t="s">
        <v>20</v>
      </c>
      <c r="G10" s="24">
        <f t="shared" si="0"/>
        <v>2875</v>
      </c>
      <c r="H10" s="25">
        <v>1325</v>
      </c>
      <c r="I10" s="25">
        <v>1550</v>
      </c>
      <c r="J10" s="25">
        <v>866</v>
      </c>
      <c r="K10" s="8"/>
    </row>
    <row r="11" spans="1:11" ht="19.5" customHeight="1">
      <c r="A11" s="30" t="s">
        <v>21</v>
      </c>
      <c r="B11" s="22">
        <f>SUM(C11:D11)</f>
        <v>313405</v>
      </c>
      <c r="C11" s="22">
        <f>C24+C28+C34+C37+C42+H5+H14+H23+H27+H30+H36+H41</f>
        <v>147043</v>
      </c>
      <c r="D11" s="22">
        <f>D24+D28+D34+D37+D42+I5+I14+I23+I27+I30+I36+I41</f>
        <v>166362</v>
      </c>
      <c r="E11" s="22">
        <f>E24+E28+E34+E37+E42+J5+J14+J23+J27+J30+J36+J41</f>
        <v>107274</v>
      </c>
      <c r="F11" s="23" t="s">
        <v>22</v>
      </c>
      <c r="G11" s="24">
        <f t="shared" si="0"/>
        <v>4459</v>
      </c>
      <c r="H11" s="25">
        <v>2091</v>
      </c>
      <c r="I11" s="25">
        <v>2368</v>
      </c>
      <c r="J11" s="25">
        <v>1721</v>
      </c>
      <c r="K11" s="8"/>
    </row>
    <row r="12" spans="1:11" ht="19.5" customHeight="1">
      <c r="A12" s="8"/>
      <c r="B12" s="27"/>
      <c r="C12" s="27"/>
      <c r="D12" s="27"/>
      <c r="E12" s="27"/>
      <c r="F12" s="23" t="s">
        <v>23</v>
      </c>
      <c r="G12" s="24">
        <f t="shared" si="0"/>
        <v>2592</v>
      </c>
      <c r="H12" s="25">
        <v>1170</v>
      </c>
      <c r="I12" s="25">
        <v>1422</v>
      </c>
      <c r="J12" s="25">
        <v>913</v>
      </c>
      <c r="K12" s="8"/>
    </row>
    <row r="13" spans="1:11" ht="19.5" customHeight="1">
      <c r="A13" s="31" t="s">
        <v>24</v>
      </c>
      <c r="B13" s="24">
        <f aca="true" t="shared" si="1" ref="B13:B43">SUM(C13:D13)</f>
        <v>437709</v>
      </c>
      <c r="C13" s="25">
        <v>212278</v>
      </c>
      <c r="D13" s="25">
        <v>225431</v>
      </c>
      <c r="E13" s="25">
        <v>168446</v>
      </c>
      <c r="F13" s="23" t="s">
        <v>25</v>
      </c>
      <c r="G13" s="24">
        <f t="shared" si="0"/>
        <v>9199</v>
      </c>
      <c r="H13" s="25">
        <v>4135</v>
      </c>
      <c r="I13" s="25">
        <v>5064</v>
      </c>
      <c r="J13" s="25">
        <v>3304</v>
      </c>
      <c r="K13" s="8"/>
    </row>
    <row r="14" spans="1:11" ht="19.5" customHeight="1">
      <c r="A14" s="31" t="s">
        <v>26</v>
      </c>
      <c r="B14" s="24">
        <f t="shared" si="1"/>
        <v>126553</v>
      </c>
      <c r="C14" s="25">
        <v>56618</v>
      </c>
      <c r="D14" s="25">
        <v>69935</v>
      </c>
      <c r="E14" s="25">
        <v>53075</v>
      </c>
      <c r="F14" s="21" t="s">
        <v>27</v>
      </c>
      <c r="G14" s="22">
        <f t="shared" si="0"/>
        <v>53478</v>
      </c>
      <c r="H14" s="22">
        <f>SUM(H15:H22)</f>
        <v>24883</v>
      </c>
      <c r="I14" s="22">
        <f>SUM(I15:I22)</f>
        <v>28595</v>
      </c>
      <c r="J14" s="22">
        <f>SUM(J15:J22)</f>
        <v>18211</v>
      </c>
      <c r="K14" s="8"/>
    </row>
    <row r="15" spans="1:11" ht="19.5" customHeight="1">
      <c r="A15" s="31" t="s">
        <v>28</v>
      </c>
      <c r="B15" s="24">
        <f t="shared" si="1"/>
        <v>67032</v>
      </c>
      <c r="C15" s="25">
        <v>31087</v>
      </c>
      <c r="D15" s="25">
        <v>35945</v>
      </c>
      <c r="E15" s="25">
        <v>25268</v>
      </c>
      <c r="F15" s="23" t="s">
        <v>29</v>
      </c>
      <c r="G15" s="24">
        <f t="shared" si="0"/>
        <v>9849</v>
      </c>
      <c r="H15" s="25">
        <v>4630</v>
      </c>
      <c r="I15" s="25">
        <v>5219</v>
      </c>
      <c r="J15" s="25">
        <v>2961</v>
      </c>
      <c r="K15" s="8"/>
    </row>
    <row r="16" spans="1:11" ht="19.5" customHeight="1">
      <c r="A16" s="31" t="s">
        <v>30</v>
      </c>
      <c r="B16" s="24">
        <f t="shared" si="1"/>
        <v>62982</v>
      </c>
      <c r="C16" s="25">
        <v>29499</v>
      </c>
      <c r="D16" s="25">
        <v>33483</v>
      </c>
      <c r="E16" s="25">
        <v>20941</v>
      </c>
      <c r="F16" s="23" t="s">
        <v>31</v>
      </c>
      <c r="G16" s="24">
        <f t="shared" si="0"/>
        <v>18210</v>
      </c>
      <c r="H16" s="25">
        <v>8432</v>
      </c>
      <c r="I16" s="25">
        <v>9778</v>
      </c>
      <c r="J16" s="25">
        <v>6557</v>
      </c>
      <c r="K16" s="8"/>
    </row>
    <row r="17" spans="1:11" ht="19.5" customHeight="1">
      <c r="A17" s="31" t="s">
        <v>32</v>
      </c>
      <c r="B17" s="24">
        <f t="shared" si="1"/>
        <v>50782</v>
      </c>
      <c r="C17" s="25">
        <v>23533</v>
      </c>
      <c r="D17" s="25">
        <v>27249</v>
      </c>
      <c r="E17" s="25">
        <v>18856</v>
      </c>
      <c r="F17" s="23" t="s">
        <v>33</v>
      </c>
      <c r="G17" s="24">
        <f t="shared" si="0"/>
        <v>2536</v>
      </c>
      <c r="H17" s="25">
        <v>1161</v>
      </c>
      <c r="I17" s="25">
        <v>1375</v>
      </c>
      <c r="J17" s="25">
        <v>943</v>
      </c>
      <c r="K17" s="8"/>
    </row>
    <row r="18" spans="1:11" ht="19.5" customHeight="1">
      <c r="A18" s="31" t="s">
        <v>34</v>
      </c>
      <c r="B18" s="24">
        <f t="shared" si="1"/>
        <v>35877</v>
      </c>
      <c r="C18" s="25">
        <v>16789</v>
      </c>
      <c r="D18" s="25">
        <v>19088</v>
      </c>
      <c r="E18" s="25">
        <v>12726</v>
      </c>
      <c r="F18" s="23" t="s">
        <v>35</v>
      </c>
      <c r="G18" s="24">
        <f t="shared" si="0"/>
        <v>6576</v>
      </c>
      <c r="H18" s="25">
        <v>2987</v>
      </c>
      <c r="I18" s="25">
        <v>3589</v>
      </c>
      <c r="J18" s="25">
        <v>2334</v>
      </c>
      <c r="K18" s="8"/>
    </row>
    <row r="19" spans="1:11" ht="19.5" customHeight="1">
      <c r="A19" s="31" t="s">
        <v>36</v>
      </c>
      <c r="B19" s="24">
        <f t="shared" si="1"/>
        <v>23479</v>
      </c>
      <c r="C19" s="25">
        <v>11094</v>
      </c>
      <c r="D19" s="25">
        <v>12385</v>
      </c>
      <c r="E19" s="25">
        <v>8669</v>
      </c>
      <c r="F19" s="23" t="s">
        <v>37</v>
      </c>
      <c r="G19" s="24">
        <f t="shared" si="0"/>
        <v>3484</v>
      </c>
      <c r="H19" s="25">
        <v>1638</v>
      </c>
      <c r="I19" s="25">
        <v>1846</v>
      </c>
      <c r="J19" s="25">
        <v>1242</v>
      </c>
      <c r="K19" s="8"/>
    </row>
    <row r="20" spans="1:11" ht="19.5" customHeight="1">
      <c r="A20" s="31" t="s">
        <v>38</v>
      </c>
      <c r="B20" s="24">
        <f t="shared" si="1"/>
        <v>17809</v>
      </c>
      <c r="C20" s="25">
        <v>8309</v>
      </c>
      <c r="D20" s="25">
        <v>9500</v>
      </c>
      <c r="E20" s="25">
        <v>6758</v>
      </c>
      <c r="F20" s="23" t="s">
        <v>39</v>
      </c>
      <c r="G20" s="24">
        <f t="shared" si="0"/>
        <v>5596</v>
      </c>
      <c r="H20" s="25">
        <v>2637</v>
      </c>
      <c r="I20" s="25">
        <v>2959</v>
      </c>
      <c r="J20" s="25">
        <v>1915</v>
      </c>
      <c r="K20" s="8"/>
    </row>
    <row r="21" spans="1:11" ht="19.5" customHeight="1">
      <c r="A21" s="31" t="s">
        <v>40</v>
      </c>
      <c r="B21" s="24">
        <f t="shared" si="1"/>
        <v>18670</v>
      </c>
      <c r="C21" s="25">
        <v>8685</v>
      </c>
      <c r="D21" s="25">
        <v>9985</v>
      </c>
      <c r="E21" s="25">
        <v>6701</v>
      </c>
      <c r="F21" s="23" t="s">
        <v>41</v>
      </c>
      <c r="G21" s="24">
        <f t="shared" si="0"/>
        <v>2636</v>
      </c>
      <c r="H21" s="25">
        <v>1239</v>
      </c>
      <c r="I21" s="25">
        <v>1397</v>
      </c>
      <c r="J21" s="25">
        <v>801</v>
      </c>
      <c r="K21" s="8"/>
    </row>
    <row r="22" spans="1:11" ht="19.5" customHeight="1">
      <c r="A22" s="31" t="s">
        <v>42</v>
      </c>
      <c r="B22" s="24">
        <f t="shared" si="1"/>
        <v>22307</v>
      </c>
      <c r="C22" s="25">
        <v>10702</v>
      </c>
      <c r="D22" s="25">
        <v>11605</v>
      </c>
      <c r="E22" s="25">
        <v>7550</v>
      </c>
      <c r="F22" s="23" t="s">
        <v>43</v>
      </c>
      <c r="G22" s="24">
        <f t="shared" si="0"/>
        <v>4591</v>
      </c>
      <c r="H22" s="25">
        <v>2159</v>
      </c>
      <c r="I22" s="25">
        <v>2432</v>
      </c>
      <c r="J22" s="25">
        <v>1458</v>
      </c>
      <c r="K22" s="8"/>
    </row>
    <row r="23" spans="1:11" ht="19.5" customHeight="1">
      <c r="A23" s="31" t="s">
        <v>44</v>
      </c>
      <c r="B23" s="24">
        <f t="shared" si="1"/>
        <v>49540</v>
      </c>
      <c r="C23" s="25">
        <v>22943</v>
      </c>
      <c r="D23" s="25">
        <v>26597</v>
      </c>
      <c r="E23" s="25">
        <v>17830</v>
      </c>
      <c r="F23" s="21" t="s">
        <v>45</v>
      </c>
      <c r="G23" s="22">
        <f t="shared" si="0"/>
        <v>11220</v>
      </c>
      <c r="H23" s="22">
        <f>SUM(H24:H26)</f>
        <v>5344</v>
      </c>
      <c r="I23" s="22">
        <f>SUM(I24:I26)</f>
        <v>5876</v>
      </c>
      <c r="J23" s="22">
        <f>SUM(J24:J26)</f>
        <v>3638</v>
      </c>
      <c r="K23" s="8"/>
    </row>
    <row r="24" spans="1:11" ht="19.5" customHeight="1">
      <c r="A24" s="32" t="s">
        <v>46</v>
      </c>
      <c r="B24" s="22">
        <f t="shared" si="1"/>
        <v>9737</v>
      </c>
      <c r="C24" s="22">
        <f>SUM(C25:C27)</f>
        <v>4513</v>
      </c>
      <c r="D24" s="22">
        <f>SUM(D25:D27)</f>
        <v>5224</v>
      </c>
      <c r="E24" s="22">
        <f>SUM(E25:E27)</f>
        <v>3650</v>
      </c>
      <c r="F24" s="23" t="s">
        <v>47</v>
      </c>
      <c r="G24" s="24">
        <f t="shared" si="0"/>
        <v>3657</v>
      </c>
      <c r="H24" s="25">
        <v>1717</v>
      </c>
      <c r="I24" s="25">
        <v>1940</v>
      </c>
      <c r="J24" s="25">
        <v>1154</v>
      </c>
      <c r="K24" s="8"/>
    </row>
    <row r="25" spans="1:11" ht="19.5" customHeight="1">
      <c r="A25" s="31" t="s">
        <v>48</v>
      </c>
      <c r="B25" s="24">
        <f t="shared" si="1"/>
        <v>1912</v>
      </c>
      <c r="C25" s="25">
        <v>887</v>
      </c>
      <c r="D25" s="25">
        <v>1025</v>
      </c>
      <c r="E25" s="25">
        <v>700</v>
      </c>
      <c r="F25" s="23" t="s">
        <v>49</v>
      </c>
      <c r="G25" s="24">
        <f t="shared" si="0"/>
        <v>4715</v>
      </c>
      <c r="H25" s="25">
        <v>2255</v>
      </c>
      <c r="I25" s="25">
        <v>2460</v>
      </c>
      <c r="J25" s="25">
        <v>1520</v>
      </c>
      <c r="K25" s="8"/>
    </row>
    <row r="26" spans="1:11" ht="19.5" customHeight="1">
      <c r="A26" s="31" t="s">
        <v>50</v>
      </c>
      <c r="B26" s="24">
        <f t="shared" si="1"/>
        <v>4003</v>
      </c>
      <c r="C26" s="25">
        <v>1830</v>
      </c>
      <c r="D26" s="25">
        <v>2173</v>
      </c>
      <c r="E26" s="25">
        <v>1484</v>
      </c>
      <c r="F26" s="23" t="s">
        <v>51</v>
      </c>
      <c r="G26" s="24">
        <f t="shared" si="0"/>
        <v>2848</v>
      </c>
      <c r="H26" s="25">
        <v>1372</v>
      </c>
      <c r="I26" s="25">
        <v>1476</v>
      </c>
      <c r="J26" s="25">
        <v>964</v>
      </c>
      <c r="K26" s="8"/>
    </row>
    <row r="27" spans="1:11" ht="19.5" customHeight="1">
      <c r="A27" s="31" t="s">
        <v>52</v>
      </c>
      <c r="B27" s="24">
        <f t="shared" si="1"/>
        <v>3822</v>
      </c>
      <c r="C27" s="25">
        <v>1796</v>
      </c>
      <c r="D27" s="25">
        <v>2026</v>
      </c>
      <c r="E27" s="25">
        <v>1466</v>
      </c>
      <c r="F27" s="21" t="s">
        <v>53</v>
      </c>
      <c r="G27" s="22">
        <f t="shared" si="0"/>
        <v>30747</v>
      </c>
      <c r="H27" s="22">
        <f>SUM(H28:H29)</f>
        <v>14684</v>
      </c>
      <c r="I27" s="22">
        <f>SUM(I28:I29)</f>
        <v>16063</v>
      </c>
      <c r="J27" s="22">
        <f>SUM(J28:J29)</f>
        <v>10038</v>
      </c>
      <c r="K27" s="8"/>
    </row>
    <row r="28" spans="1:11" ht="19.5" customHeight="1">
      <c r="A28" s="32" t="s">
        <v>54</v>
      </c>
      <c r="B28" s="22">
        <f t="shared" si="1"/>
        <v>38051</v>
      </c>
      <c r="C28" s="22">
        <f>SUM(C29:C33)</f>
        <v>17895</v>
      </c>
      <c r="D28" s="22">
        <f>SUM(D29:D33)</f>
        <v>20156</v>
      </c>
      <c r="E28" s="22">
        <f>SUM(E29:E33)</f>
        <v>13809</v>
      </c>
      <c r="F28" s="23" t="s">
        <v>55</v>
      </c>
      <c r="G28" s="24">
        <f t="shared" si="0"/>
        <v>11563</v>
      </c>
      <c r="H28" s="25">
        <v>5497</v>
      </c>
      <c r="I28" s="25">
        <v>6066</v>
      </c>
      <c r="J28" s="25">
        <v>3751</v>
      </c>
      <c r="K28" s="8"/>
    </row>
    <row r="29" spans="1:11" ht="19.5" customHeight="1">
      <c r="A29" s="31" t="s">
        <v>56</v>
      </c>
      <c r="B29" s="24">
        <f t="shared" si="1"/>
        <v>5714</v>
      </c>
      <c r="C29" s="25">
        <v>2615</v>
      </c>
      <c r="D29" s="25">
        <v>3099</v>
      </c>
      <c r="E29" s="25">
        <v>2120</v>
      </c>
      <c r="F29" s="23" t="s">
        <v>57</v>
      </c>
      <c r="G29" s="24">
        <f t="shared" si="0"/>
        <v>19184</v>
      </c>
      <c r="H29" s="25">
        <v>9187</v>
      </c>
      <c r="I29" s="25">
        <v>9997</v>
      </c>
      <c r="J29" s="25">
        <v>6287</v>
      </c>
      <c r="K29" s="8"/>
    </row>
    <row r="30" spans="1:11" ht="19.5" customHeight="1">
      <c r="A30" s="31" t="s">
        <v>58</v>
      </c>
      <c r="B30" s="24">
        <f t="shared" si="1"/>
        <v>2872</v>
      </c>
      <c r="C30" s="25">
        <v>1346</v>
      </c>
      <c r="D30" s="25">
        <v>1526</v>
      </c>
      <c r="E30" s="25">
        <v>979</v>
      </c>
      <c r="F30" s="21" t="s">
        <v>59</v>
      </c>
      <c r="G30" s="22">
        <f t="shared" si="0"/>
        <v>15145</v>
      </c>
      <c r="H30" s="22">
        <f>SUM(H31:H35)</f>
        <v>7258</v>
      </c>
      <c r="I30" s="22">
        <f>SUM(I31:I35)</f>
        <v>7887</v>
      </c>
      <c r="J30" s="22">
        <f>SUM(J31:J35)</f>
        <v>4496</v>
      </c>
      <c r="K30" s="8"/>
    </row>
    <row r="31" spans="1:11" ht="19.5" customHeight="1">
      <c r="A31" s="31" t="s">
        <v>60</v>
      </c>
      <c r="B31" s="24">
        <f t="shared" si="1"/>
        <v>13855</v>
      </c>
      <c r="C31" s="25">
        <v>6464</v>
      </c>
      <c r="D31" s="25">
        <v>7391</v>
      </c>
      <c r="E31" s="25">
        <v>5229</v>
      </c>
      <c r="F31" s="23" t="s">
        <v>61</v>
      </c>
      <c r="G31" s="24">
        <f t="shared" si="0"/>
        <v>1638</v>
      </c>
      <c r="H31" s="25">
        <v>812</v>
      </c>
      <c r="I31" s="25">
        <v>826</v>
      </c>
      <c r="J31" s="25">
        <v>447</v>
      </c>
      <c r="K31" s="8"/>
    </row>
    <row r="32" spans="1:11" ht="19.5" customHeight="1">
      <c r="A32" s="31" t="s">
        <v>62</v>
      </c>
      <c r="B32" s="24">
        <f t="shared" si="1"/>
        <v>5797</v>
      </c>
      <c r="C32" s="25">
        <v>2801</v>
      </c>
      <c r="D32" s="25">
        <v>2996</v>
      </c>
      <c r="E32" s="25">
        <v>2067</v>
      </c>
      <c r="F32" s="23" t="s">
        <v>63</v>
      </c>
      <c r="G32" s="24">
        <f t="shared" si="0"/>
        <v>1321</v>
      </c>
      <c r="H32" s="25">
        <v>632</v>
      </c>
      <c r="I32" s="25">
        <v>689</v>
      </c>
      <c r="J32" s="25">
        <v>482</v>
      </c>
      <c r="K32" s="8"/>
    </row>
    <row r="33" spans="1:11" ht="19.5" customHeight="1">
      <c r="A33" s="31" t="s">
        <v>64</v>
      </c>
      <c r="B33" s="24">
        <f t="shared" si="1"/>
        <v>9813</v>
      </c>
      <c r="C33" s="25">
        <v>4669</v>
      </c>
      <c r="D33" s="25">
        <v>5144</v>
      </c>
      <c r="E33" s="25">
        <v>3414</v>
      </c>
      <c r="F33" s="23" t="s">
        <v>65</v>
      </c>
      <c r="G33" s="24">
        <f t="shared" si="0"/>
        <v>1345</v>
      </c>
      <c r="H33" s="25">
        <v>662</v>
      </c>
      <c r="I33" s="25">
        <v>683</v>
      </c>
      <c r="J33" s="25">
        <v>519</v>
      </c>
      <c r="K33" s="8"/>
    </row>
    <row r="34" spans="1:11" ht="19.5" customHeight="1">
      <c r="A34" s="32" t="s">
        <v>66</v>
      </c>
      <c r="B34" s="22">
        <f t="shared" si="1"/>
        <v>34433</v>
      </c>
      <c r="C34" s="22">
        <f>SUM(C35:C36)</f>
        <v>16299</v>
      </c>
      <c r="D34" s="22">
        <f>SUM(D35:D36)</f>
        <v>18134</v>
      </c>
      <c r="E34" s="22">
        <f>SUM(E35:E36)</f>
        <v>11671</v>
      </c>
      <c r="F34" s="23" t="s">
        <v>67</v>
      </c>
      <c r="G34" s="24">
        <f t="shared" si="0"/>
        <v>3996</v>
      </c>
      <c r="H34" s="25">
        <v>1889</v>
      </c>
      <c r="I34" s="25">
        <v>2107</v>
      </c>
      <c r="J34" s="25">
        <v>1038</v>
      </c>
      <c r="K34" s="8"/>
    </row>
    <row r="35" spans="1:11" ht="19.5" customHeight="1">
      <c r="A35" s="31" t="s">
        <v>68</v>
      </c>
      <c r="B35" s="24">
        <f t="shared" si="1"/>
        <v>25558</v>
      </c>
      <c r="C35" s="25">
        <v>12138</v>
      </c>
      <c r="D35" s="25">
        <v>13420</v>
      </c>
      <c r="E35" s="25">
        <v>8757</v>
      </c>
      <c r="F35" s="23" t="s">
        <v>69</v>
      </c>
      <c r="G35" s="24">
        <f t="shared" si="0"/>
        <v>6845</v>
      </c>
      <c r="H35" s="25">
        <v>3263</v>
      </c>
      <c r="I35" s="25">
        <v>3582</v>
      </c>
      <c r="J35" s="25">
        <v>2010</v>
      </c>
      <c r="K35" s="8"/>
    </row>
    <row r="36" spans="1:11" ht="19.5" customHeight="1">
      <c r="A36" s="31" t="s">
        <v>70</v>
      </c>
      <c r="B36" s="24">
        <f t="shared" si="1"/>
        <v>8875</v>
      </c>
      <c r="C36" s="25">
        <v>4161</v>
      </c>
      <c r="D36" s="25">
        <v>4714</v>
      </c>
      <c r="E36" s="25">
        <v>2914</v>
      </c>
      <c r="F36" s="21" t="s">
        <v>71</v>
      </c>
      <c r="G36" s="22">
        <f t="shared" si="0"/>
        <v>18854</v>
      </c>
      <c r="H36" s="22">
        <f>SUM(H37:H40)</f>
        <v>8765</v>
      </c>
      <c r="I36" s="22">
        <f>SUM(I37:I40)</f>
        <v>10089</v>
      </c>
      <c r="J36" s="22">
        <f>SUM(J37:J40)</f>
        <v>6148</v>
      </c>
      <c r="K36" s="8"/>
    </row>
    <row r="37" spans="1:11" ht="19.5" customHeight="1">
      <c r="A37" s="32" t="s">
        <v>72</v>
      </c>
      <c r="B37" s="22">
        <f t="shared" si="1"/>
        <v>40443</v>
      </c>
      <c r="C37" s="22">
        <f>SUM(C38:C41)</f>
        <v>19119</v>
      </c>
      <c r="D37" s="22">
        <f>SUM(D38:D41)</f>
        <v>21324</v>
      </c>
      <c r="E37" s="22">
        <f>SUM(E38:E41)</f>
        <v>13884</v>
      </c>
      <c r="F37" s="23" t="s">
        <v>73</v>
      </c>
      <c r="G37" s="24">
        <f t="shared" si="0"/>
        <v>5697</v>
      </c>
      <c r="H37" s="25">
        <v>2618</v>
      </c>
      <c r="I37" s="25">
        <v>3079</v>
      </c>
      <c r="J37" s="25">
        <v>1819</v>
      </c>
      <c r="K37" s="8"/>
    </row>
    <row r="38" spans="1:11" ht="19.5" customHeight="1">
      <c r="A38" s="31" t="s">
        <v>74</v>
      </c>
      <c r="B38" s="24">
        <f t="shared" si="1"/>
        <v>5222</v>
      </c>
      <c r="C38" s="25">
        <v>2478</v>
      </c>
      <c r="D38" s="25">
        <v>2744</v>
      </c>
      <c r="E38" s="25">
        <v>1752</v>
      </c>
      <c r="F38" s="23" t="s">
        <v>75</v>
      </c>
      <c r="G38" s="24">
        <f t="shared" si="0"/>
        <v>3968</v>
      </c>
      <c r="H38" s="25">
        <v>1852</v>
      </c>
      <c r="I38" s="25">
        <v>2116</v>
      </c>
      <c r="J38" s="25">
        <v>1315</v>
      </c>
      <c r="K38" s="8"/>
    </row>
    <row r="39" spans="1:11" ht="19.5" customHeight="1">
      <c r="A39" s="31" t="s">
        <v>76</v>
      </c>
      <c r="B39" s="24">
        <f t="shared" si="1"/>
        <v>14235</v>
      </c>
      <c r="C39" s="25">
        <v>6743</v>
      </c>
      <c r="D39" s="25">
        <v>7492</v>
      </c>
      <c r="E39" s="25">
        <v>4891</v>
      </c>
      <c r="F39" s="23" t="s">
        <v>77</v>
      </c>
      <c r="G39" s="24">
        <f t="shared" si="0"/>
        <v>5597</v>
      </c>
      <c r="H39" s="25">
        <v>2601</v>
      </c>
      <c r="I39" s="25">
        <v>2996</v>
      </c>
      <c r="J39" s="25">
        <v>1796</v>
      </c>
      <c r="K39" s="8"/>
    </row>
    <row r="40" spans="1:11" ht="19.5" customHeight="1">
      <c r="A40" s="31" t="s">
        <v>78</v>
      </c>
      <c r="B40" s="24">
        <f t="shared" si="1"/>
        <v>9503</v>
      </c>
      <c r="C40" s="25">
        <v>4423</v>
      </c>
      <c r="D40" s="25">
        <v>5080</v>
      </c>
      <c r="E40" s="25">
        <v>2978</v>
      </c>
      <c r="F40" s="23" t="s">
        <v>79</v>
      </c>
      <c r="G40" s="24">
        <f t="shared" si="0"/>
        <v>3592</v>
      </c>
      <c r="H40" s="25">
        <v>1694</v>
      </c>
      <c r="I40" s="25">
        <v>1898</v>
      </c>
      <c r="J40" s="25">
        <v>1218</v>
      </c>
      <c r="K40" s="8"/>
    </row>
    <row r="41" spans="1:11" ht="19.5" customHeight="1">
      <c r="A41" s="31" t="s">
        <v>80</v>
      </c>
      <c r="B41" s="24">
        <f t="shared" si="1"/>
        <v>11483</v>
      </c>
      <c r="C41" s="25">
        <v>5475</v>
      </c>
      <c r="D41" s="25">
        <v>6008</v>
      </c>
      <c r="E41" s="25">
        <v>4263</v>
      </c>
      <c r="F41" s="21" t="s">
        <v>81</v>
      </c>
      <c r="G41" s="22">
        <f t="shared" si="0"/>
        <v>13151</v>
      </c>
      <c r="H41" s="22">
        <f>SUM(H42:H43)</f>
        <v>6149</v>
      </c>
      <c r="I41" s="22">
        <f>SUM(I42:I43)</f>
        <v>7002</v>
      </c>
      <c r="J41" s="22">
        <f>SUM(J42:J43)</f>
        <v>4735</v>
      </c>
      <c r="K41" s="8"/>
    </row>
    <row r="42" spans="1:11" ht="19.5" customHeight="1">
      <c r="A42" s="32" t="s">
        <v>82</v>
      </c>
      <c r="B42" s="22">
        <f t="shared" si="1"/>
        <v>13170</v>
      </c>
      <c r="C42" s="22">
        <f>SUM(C43)</f>
        <v>6152</v>
      </c>
      <c r="D42" s="22">
        <f>SUM(D43)</f>
        <v>7018</v>
      </c>
      <c r="E42" s="22">
        <f>SUM(E43)</f>
        <v>4788</v>
      </c>
      <c r="F42" s="23" t="s">
        <v>83</v>
      </c>
      <c r="G42" s="24">
        <f t="shared" si="0"/>
        <v>5045</v>
      </c>
      <c r="H42" s="25">
        <v>2313</v>
      </c>
      <c r="I42" s="25">
        <v>2732</v>
      </c>
      <c r="J42" s="25">
        <v>1837</v>
      </c>
      <c r="K42" s="8"/>
    </row>
    <row r="43" spans="1:11" ht="19.5" customHeight="1">
      <c r="A43" s="33" t="s">
        <v>84</v>
      </c>
      <c r="B43" s="34">
        <f t="shared" si="1"/>
        <v>13170</v>
      </c>
      <c r="C43" s="35">
        <v>6152</v>
      </c>
      <c r="D43" s="35">
        <v>7018</v>
      </c>
      <c r="E43" s="35">
        <v>4788</v>
      </c>
      <c r="F43" s="36" t="s">
        <v>85</v>
      </c>
      <c r="G43" s="34">
        <f t="shared" si="0"/>
        <v>8106</v>
      </c>
      <c r="H43" s="35">
        <v>3836</v>
      </c>
      <c r="I43" s="35">
        <v>4270</v>
      </c>
      <c r="J43" s="35">
        <v>2898</v>
      </c>
      <c r="K43" s="8"/>
    </row>
    <row r="44" spans="1:5" ht="19.5" customHeight="1">
      <c r="A44" s="37" t="s">
        <v>86</v>
      </c>
      <c r="B44" s="38"/>
      <c r="C44" s="38"/>
      <c r="D44" s="38"/>
      <c r="E44" s="39"/>
    </row>
    <row r="45" ht="12" customHeight="1">
      <c r="A45" s="40" t="s">
        <v>87</v>
      </c>
    </row>
    <row r="56" ht="12" customHeight="1">
      <c r="C56" s="41"/>
    </row>
    <row r="66" ht="12" customHeight="1">
      <c r="C66" s="41"/>
    </row>
    <row r="71" ht="12" customHeight="1">
      <c r="C71" s="41"/>
    </row>
    <row r="75" ht="12" customHeight="1">
      <c r="C75" s="41"/>
    </row>
    <row r="82" ht="12" customHeight="1">
      <c r="C82" s="41"/>
    </row>
    <row r="88" ht="12" customHeight="1">
      <c r="C88" s="41"/>
    </row>
  </sheetData>
  <mergeCells count="2">
    <mergeCell ref="E3:E4"/>
    <mergeCell ref="J3:J4"/>
  </mergeCells>
  <printOptions horizontalCentered="1"/>
  <pageMargins left="0.3937007874015748" right="0.3937007874015748" top="0.3937007874015748" bottom="0.3937007874015748" header="0.5118110236220472" footer="0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fuser03</cp:lastModifiedBy>
  <dcterms:created xsi:type="dcterms:W3CDTF">2000-08-02T04:17:05Z</dcterms:created>
  <dcterms:modified xsi:type="dcterms:W3CDTF">2001-07-13T01:33:03Z</dcterms:modified>
  <cp:category/>
  <cp:version/>
  <cp:contentType/>
  <cp:contentStatus/>
</cp:coreProperties>
</file>