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9000" activeTab="0"/>
  </bookViews>
  <sheets>
    <sheet name="178A" sheetId="1" r:id="rId1"/>
  </sheets>
  <definedNames>
    <definedName name="_10.電気_ガスおよび水道" localSheetId="0">'178A'!$A$1:$F$17</definedName>
    <definedName name="_10.電気_ガスおよび水道">#REF!</definedName>
    <definedName name="_xlnm.Print_Area" localSheetId="0">'178A'!$A$1:$W$85</definedName>
  </definedNames>
  <calcPr fullCalcOnLoad="1"/>
</workbook>
</file>

<file path=xl/sharedStrings.xml><?xml version="1.0" encoding="utf-8"?>
<sst xmlns="http://schemas.openxmlformats.org/spreadsheetml/2006/main" count="195" uniqueCount="191">
  <si>
    <t>（単位　千円）</t>
  </si>
  <si>
    <t>Ａ．歳                       入</t>
  </si>
  <si>
    <t>年　　度</t>
  </si>
  <si>
    <t>利 子 割</t>
  </si>
  <si>
    <t>ゴルフ場</t>
  </si>
  <si>
    <t>特別地方</t>
  </si>
  <si>
    <t>軽油・自動車</t>
  </si>
  <si>
    <t>交通安全</t>
  </si>
  <si>
    <t>分担金</t>
  </si>
  <si>
    <t>国有施設等</t>
  </si>
  <si>
    <t>標示</t>
  </si>
  <si>
    <t>お よ び</t>
  </si>
  <si>
    <t>総　　額</t>
  </si>
  <si>
    <t>市町村税</t>
  </si>
  <si>
    <t>地方譲与税</t>
  </si>
  <si>
    <t>利 用 税</t>
  </si>
  <si>
    <t>消 費 税</t>
  </si>
  <si>
    <t>取 得 税</t>
  </si>
  <si>
    <t>地方交付税</t>
  </si>
  <si>
    <t>対策特別</t>
  </si>
  <si>
    <t>及　び</t>
  </si>
  <si>
    <t>使用料</t>
  </si>
  <si>
    <t>手数料</t>
  </si>
  <si>
    <t>国庫支出金</t>
  </si>
  <si>
    <t>所在市町村</t>
  </si>
  <si>
    <t>県支出金</t>
  </si>
  <si>
    <t>財産収入</t>
  </si>
  <si>
    <t>寄付金</t>
  </si>
  <si>
    <t>繰入金</t>
  </si>
  <si>
    <t>繰越金</t>
  </si>
  <si>
    <t>諸収入</t>
  </si>
  <si>
    <t>地方債</t>
  </si>
  <si>
    <t>市 町 村</t>
  </si>
  <si>
    <t>交 付 金</t>
  </si>
  <si>
    <t>交付金</t>
  </si>
  <si>
    <t>負担金</t>
  </si>
  <si>
    <t>助成交付金</t>
  </si>
  <si>
    <t>番号</t>
  </si>
  <si>
    <t>６</t>
  </si>
  <si>
    <t>７</t>
  </si>
  <si>
    <t>８</t>
  </si>
  <si>
    <t>市  部</t>
  </si>
  <si>
    <t>市</t>
  </si>
  <si>
    <t>郡  部</t>
  </si>
  <si>
    <t>郡</t>
  </si>
  <si>
    <t>1  大  分  市</t>
  </si>
  <si>
    <t>1</t>
  </si>
  <si>
    <t>2  別  府  市</t>
  </si>
  <si>
    <t>2</t>
  </si>
  <si>
    <t>3  中  津  市</t>
  </si>
  <si>
    <t>3</t>
  </si>
  <si>
    <t>4  日  田  市</t>
  </si>
  <si>
    <t>4</t>
  </si>
  <si>
    <t>5  佐  伯  市</t>
  </si>
  <si>
    <t>5</t>
  </si>
  <si>
    <t>6  臼  杵  市</t>
  </si>
  <si>
    <t>6</t>
  </si>
  <si>
    <t>7  津久見  市</t>
  </si>
  <si>
    <t>7</t>
  </si>
  <si>
    <t>8  竹  田  市</t>
  </si>
  <si>
    <t>8</t>
  </si>
  <si>
    <t>9  豊後高田市</t>
  </si>
  <si>
    <t>9</t>
  </si>
  <si>
    <t>10 杵  築  市</t>
  </si>
  <si>
    <t>10</t>
  </si>
  <si>
    <t>11 宇  佐  市</t>
  </si>
  <si>
    <t>11</t>
  </si>
  <si>
    <t>西国東郡</t>
  </si>
  <si>
    <t>西</t>
  </si>
  <si>
    <t>12 大  田  村</t>
  </si>
  <si>
    <t>12</t>
  </si>
  <si>
    <t>13 真  玉  町</t>
  </si>
  <si>
    <t>13</t>
  </si>
  <si>
    <t>14 香々地  町</t>
  </si>
  <si>
    <t>14</t>
  </si>
  <si>
    <t>東国東郡</t>
  </si>
  <si>
    <t>東</t>
  </si>
  <si>
    <t>15 国  見  町</t>
  </si>
  <si>
    <t>15</t>
  </si>
  <si>
    <t>16 姫  島  村</t>
  </si>
  <si>
    <t>16</t>
  </si>
  <si>
    <t>17 国  東  町</t>
  </si>
  <si>
    <t>17</t>
  </si>
  <si>
    <t>18 武  蔵  町</t>
  </si>
  <si>
    <t>18</t>
  </si>
  <si>
    <t>19 安  岐  町</t>
  </si>
  <si>
    <t>19</t>
  </si>
  <si>
    <t>速 見 郡</t>
  </si>
  <si>
    <t>速</t>
  </si>
  <si>
    <t>20 日  出  町</t>
  </si>
  <si>
    <t>20</t>
  </si>
  <si>
    <t>21 山  香  町</t>
  </si>
  <si>
    <t>21</t>
  </si>
  <si>
    <t>大 分 郡</t>
  </si>
  <si>
    <t>大分</t>
  </si>
  <si>
    <t>22 野津原  町</t>
  </si>
  <si>
    <t>22</t>
  </si>
  <si>
    <t>23 挾  間  町</t>
  </si>
  <si>
    <t>23</t>
  </si>
  <si>
    <t>24 庄  内  町</t>
  </si>
  <si>
    <t>24</t>
  </si>
  <si>
    <t>25 湯布院  町</t>
  </si>
  <si>
    <t>25</t>
  </si>
  <si>
    <t>北海部郡</t>
  </si>
  <si>
    <t>北</t>
  </si>
  <si>
    <t>26 佐賀関  町</t>
  </si>
  <si>
    <t>26</t>
  </si>
  <si>
    <t>南海部郡</t>
  </si>
  <si>
    <t>南</t>
  </si>
  <si>
    <t>27 上  浦  町</t>
  </si>
  <si>
    <t>27</t>
  </si>
  <si>
    <t>28 弥  生  町</t>
  </si>
  <si>
    <t>28</t>
  </si>
  <si>
    <t>29 本  匠  村</t>
  </si>
  <si>
    <t>29</t>
  </si>
  <si>
    <t>30 宇  目  町</t>
  </si>
  <si>
    <t>30</t>
  </si>
  <si>
    <t>31 直  川  村</t>
  </si>
  <si>
    <t>31</t>
  </si>
  <si>
    <t>32 鶴  見  町</t>
  </si>
  <si>
    <t>32</t>
  </si>
  <si>
    <t>33 米水津  村</t>
  </si>
  <si>
    <t>33</t>
  </si>
  <si>
    <t>34 蒲  江  町</t>
  </si>
  <si>
    <t>34</t>
  </si>
  <si>
    <t>大 野 郡</t>
  </si>
  <si>
    <t>大野</t>
  </si>
  <si>
    <t>35 野  津  町</t>
  </si>
  <si>
    <t>35</t>
  </si>
  <si>
    <t>36 三  重  町</t>
  </si>
  <si>
    <t>36</t>
  </si>
  <si>
    <t>37 清  川  村</t>
  </si>
  <si>
    <t>37</t>
  </si>
  <si>
    <t>38 緒  方  町</t>
  </si>
  <si>
    <t>38</t>
  </si>
  <si>
    <t>39 朝  地  町</t>
  </si>
  <si>
    <t>39</t>
  </si>
  <si>
    <t>40 大  野  町</t>
  </si>
  <si>
    <t>40</t>
  </si>
  <si>
    <t>41 千  歳  村</t>
  </si>
  <si>
    <t>41</t>
  </si>
  <si>
    <t>42 犬  飼  町</t>
  </si>
  <si>
    <t>42</t>
  </si>
  <si>
    <t>直 入 郡</t>
  </si>
  <si>
    <t>直</t>
  </si>
  <si>
    <t>43 荻      町</t>
  </si>
  <si>
    <t>43</t>
  </si>
  <si>
    <t>44 久  住  町</t>
  </si>
  <si>
    <t>44</t>
  </si>
  <si>
    <t>45 直  入  町</t>
  </si>
  <si>
    <t>45</t>
  </si>
  <si>
    <t>玖 珠 郡</t>
  </si>
  <si>
    <t>玖</t>
  </si>
  <si>
    <t>46 九  重  町</t>
  </si>
  <si>
    <t>46</t>
  </si>
  <si>
    <t>47 玖  珠  町</t>
  </si>
  <si>
    <t>47</t>
  </si>
  <si>
    <t>日 田 郡</t>
  </si>
  <si>
    <t>日</t>
  </si>
  <si>
    <t>48 前津江  村</t>
  </si>
  <si>
    <t>48</t>
  </si>
  <si>
    <t>49 中津江  村</t>
  </si>
  <si>
    <t>49</t>
  </si>
  <si>
    <t>50 上津江  村</t>
  </si>
  <si>
    <t>50</t>
  </si>
  <si>
    <t>51 大  山  町</t>
  </si>
  <si>
    <t>51</t>
  </si>
  <si>
    <t>52 天  瀬  町</t>
  </si>
  <si>
    <t>52</t>
  </si>
  <si>
    <t>下 毛 郡</t>
  </si>
  <si>
    <t>下</t>
  </si>
  <si>
    <t>53 三  光  村</t>
  </si>
  <si>
    <t>53</t>
  </si>
  <si>
    <t>54 本耶馬溪町</t>
  </si>
  <si>
    <t>54</t>
  </si>
  <si>
    <t>55 耶馬渓  町</t>
  </si>
  <si>
    <t>55</t>
  </si>
  <si>
    <t>56 山  国  町</t>
  </si>
  <si>
    <t>56</t>
  </si>
  <si>
    <t>宇 佐 郡</t>
  </si>
  <si>
    <t>宇</t>
  </si>
  <si>
    <t>57 院  内  町</t>
  </si>
  <si>
    <t>57</t>
  </si>
  <si>
    <t>58 安心院  町</t>
  </si>
  <si>
    <t>58</t>
  </si>
  <si>
    <t>資料：県地方課「市町村財政概要」</t>
  </si>
  <si>
    <t>１７８． 市  町  村  普  通         会  計  歳  入  歳  出  決  算</t>
  </si>
  <si>
    <t>平成６年度</t>
  </si>
  <si>
    <t>７</t>
  </si>
  <si>
    <t>８</t>
  </si>
  <si>
    <t>９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</si>
</sst>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#,##0.0_ "/>
    <numFmt numFmtId="180" formatCode="0;[Red]0"/>
    <numFmt numFmtId="181" formatCode="#,##0.00_ "/>
    <numFmt numFmtId="182" formatCode="_ * #,##0;_ * \-#,##0;_ * &quot;-&quot;_ ;_ @_ "/>
    <numFmt numFmtId="183" formatCode="#,##0_);\(#,##0\)"/>
    <numFmt numFmtId="184" formatCode="_ * #,##0_ ;_ * \(#,##0\)_ ;_ * &quot;-&quot;_ ;_ @_ "/>
    <numFmt numFmtId="185" formatCode="#,##0_);[Red]\(#,##0\)"/>
  </numFmts>
  <fonts count="11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color indexed="12"/>
      <name val="ＭＳ ゴシック"/>
      <family val="3"/>
    </font>
    <font>
      <sz val="14"/>
      <name val="ＭＳ 明朝"/>
      <family val="1"/>
    </font>
    <font>
      <sz val="14"/>
      <name val="ＭＳ ゴシック"/>
      <family val="3"/>
    </font>
    <font>
      <sz val="9"/>
      <name val="ＭＳ 明朝"/>
      <family val="1"/>
    </font>
    <font>
      <sz val="10"/>
      <color indexed="17"/>
      <name val="ＭＳ 明朝"/>
      <family val="1"/>
    </font>
    <font>
      <sz val="10"/>
      <name val="ＭＳ ゴシック"/>
      <family val="3"/>
    </font>
    <font>
      <sz val="10"/>
      <color indexed="12"/>
      <name val="ＭＳ 明朝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177" fontId="5" fillId="0" borderId="0" xfId="0" applyNumberFormat="1" applyFont="1" applyAlignment="1" applyProtection="1">
      <alignment horizontal="centerContinuous"/>
      <protection/>
    </xf>
    <xf numFmtId="177" fontId="0" fillId="0" borderId="0" xfId="0" applyNumberFormat="1" applyFont="1" applyAlignment="1">
      <alignment horizontal="centerContinuous"/>
    </xf>
    <xf numFmtId="177" fontId="0" fillId="0" borderId="0" xfId="0" applyNumberFormat="1" applyFont="1" applyAlignment="1">
      <alignment/>
    </xf>
    <xf numFmtId="177" fontId="0" fillId="0" borderId="1" xfId="0" applyNumberFormat="1" applyBorder="1" applyAlignment="1" applyProtection="1">
      <alignment horizontal="left"/>
      <protection/>
    </xf>
    <xf numFmtId="177" fontId="6" fillId="0" borderId="1" xfId="0" applyNumberFormat="1" applyFont="1" applyBorder="1" applyAlignment="1">
      <alignment horizontal="centerContinuous"/>
    </xf>
    <xf numFmtId="177" fontId="0" fillId="0" borderId="1" xfId="0" applyNumberFormat="1" applyFont="1" applyBorder="1" applyAlignment="1">
      <alignment horizontal="centerContinuous"/>
    </xf>
    <xf numFmtId="177" fontId="0" fillId="0" borderId="1" xfId="0" applyNumberFormat="1" applyFont="1" applyBorder="1" applyAlignment="1">
      <alignment/>
    </xf>
    <xf numFmtId="177" fontId="0" fillId="0" borderId="1" xfId="0" applyNumberFormat="1" applyFont="1" applyBorder="1" applyAlignment="1">
      <alignment horizontal="center"/>
    </xf>
    <xf numFmtId="177" fontId="7" fillId="0" borderId="0" xfId="0" applyNumberFormat="1" applyFont="1" applyAlignment="1" applyProtection="1">
      <alignment horizontal="center" vertical="center"/>
      <protection/>
    </xf>
    <xf numFmtId="177" fontId="7" fillId="0" borderId="2" xfId="0" applyNumberFormat="1" applyFont="1" applyBorder="1" applyAlignment="1">
      <alignment vertical="center"/>
    </xf>
    <xf numFmtId="177" fontId="7" fillId="0" borderId="2" xfId="0" applyNumberFormat="1" applyFont="1" applyBorder="1" applyAlignment="1" applyProtection="1">
      <alignment horizontal="center" vertical="center"/>
      <protection/>
    </xf>
    <xf numFmtId="177" fontId="7" fillId="0" borderId="0" xfId="0" applyNumberFormat="1" applyFont="1" applyBorder="1" applyAlignment="1">
      <alignment vertical="center"/>
    </xf>
    <xf numFmtId="177" fontId="7" fillId="0" borderId="0" xfId="0" applyNumberFormat="1" applyFont="1" applyAlignment="1">
      <alignment vertical="center"/>
    </xf>
    <xf numFmtId="177" fontId="7" fillId="0" borderId="0" xfId="0" applyNumberFormat="1" applyFont="1" applyBorder="1" applyAlignment="1" applyProtection="1">
      <alignment horizontal="center" vertical="center"/>
      <protection/>
    </xf>
    <xf numFmtId="177" fontId="7" fillId="0" borderId="2" xfId="0" applyNumberFormat="1" applyFont="1" applyBorder="1" applyAlignment="1">
      <alignment horizontal="center" vertical="center"/>
    </xf>
    <xf numFmtId="177" fontId="7" fillId="0" borderId="3" xfId="0" applyNumberFormat="1" applyFont="1" applyBorder="1" applyAlignment="1" applyProtection="1">
      <alignment horizontal="center" vertical="center"/>
      <protection/>
    </xf>
    <xf numFmtId="177" fontId="7" fillId="0" borderId="4" xfId="0" applyNumberFormat="1" applyFont="1" applyBorder="1" applyAlignment="1">
      <alignment vertical="center"/>
    </xf>
    <xf numFmtId="177" fontId="7" fillId="0" borderId="4" xfId="0" applyNumberFormat="1" applyFont="1" applyBorder="1" applyAlignment="1" applyProtection="1">
      <alignment horizontal="center" vertical="center"/>
      <protection/>
    </xf>
    <xf numFmtId="177" fontId="7" fillId="0" borderId="3" xfId="0" applyNumberFormat="1" applyFont="1" applyBorder="1" applyAlignment="1">
      <alignment vertical="center"/>
    </xf>
    <xf numFmtId="49" fontId="8" fillId="0" borderId="0" xfId="0" applyNumberFormat="1" applyFont="1" applyBorder="1" applyAlignment="1" applyProtection="1">
      <alignment horizontal="center"/>
      <protection locked="0"/>
    </xf>
    <xf numFmtId="182" fontId="8" fillId="0" borderId="2" xfId="0" applyNumberFormat="1" applyFont="1" applyBorder="1" applyAlignment="1" applyProtection="1">
      <alignment horizontal="right"/>
      <protection locked="0"/>
    </xf>
    <xf numFmtId="182" fontId="8" fillId="0" borderId="0" xfId="0" applyNumberFormat="1" applyFont="1" applyBorder="1" applyAlignment="1" applyProtection="1">
      <alignment horizontal="right"/>
      <protection locked="0"/>
    </xf>
    <xf numFmtId="182" fontId="8" fillId="0" borderId="0" xfId="0" applyNumberFormat="1" applyFont="1" applyBorder="1" applyAlignment="1" applyProtection="1" quotePrefix="1">
      <alignment horizontal="right"/>
      <protection locked="0"/>
    </xf>
    <xf numFmtId="182" fontId="8" fillId="0" borderId="0" xfId="0" applyNumberFormat="1" applyFont="1" applyAlignment="1" applyProtection="1">
      <alignment horizontal="right"/>
      <protection locked="0"/>
    </xf>
    <xf numFmtId="182" fontId="8" fillId="0" borderId="0" xfId="0" applyNumberFormat="1" applyFont="1" applyAlignment="1" applyProtection="1">
      <alignment/>
      <protection locked="0"/>
    </xf>
    <xf numFmtId="49" fontId="8" fillId="0" borderId="2" xfId="0" applyNumberFormat="1" applyFont="1" applyBorder="1" applyAlignment="1" applyProtection="1">
      <alignment horizontal="center"/>
      <protection locked="0"/>
    </xf>
    <xf numFmtId="49" fontId="0" fillId="0" borderId="0" xfId="0" applyNumberFormat="1" applyFont="1" applyBorder="1" applyAlignment="1" applyProtection="1" quotePrefix="1">
      <alignment horizontal="center"/>
      <protection/>
    </xf>
    <xf numFmtId="182" fontId="0" fillId="0" borderId="2" xfId="0" applyNumberFormat="1" applyFont="1" applyBorder="1" applyAlignment="1">
      <alignment horizontal="right"/>
    </xf>
    <xf numFmtId="182" fontId="0" fillId="0" borderId="0" xfId="0" applyNumberFormat="1" applyFont="1" applyBorder="1" applyAlignment="1">
      <alignment horizontal="right"/>
    </xf>
    <xf numFmtId="182" fontId="0" fillId="0" borderId="0" xfId="0" applyNumberFormat="1" applyFont="1" applyAlignment="1">
      <alignment horizontal="right"/>
    </xf>
    <xf numFmtId="182" fontId="0" fillId="0" borderId="0" xfId="0" applyNumberFormat="1" applyFont="1" applyAlignment="1">
      <alignment/>
    </xf>
    <xf numFmtId="49" fontId="0" fillId="0" borderId="2" xfId="0" applyNumberFormat="1" applyFont="1" applyBorder="1" applyAlignment="1">
      <alignment horizontal="center"/>
    </xf>
    <xf numFmtId="49" fontId="4" fillId="0" borderId="0" xfId="0" applyNumberFormat="1" applyFont="1" applyBorder="1" applyAlignment="1" applyProtection="1">
      <alignment horizontal="center"/>
      <protection locked="0"/>
    </xf>
    <xf numFmtId="182" fontId="9" fillId="0" borderId="2" xfId="0" applyNumberFormat="1" applyFont="1" applyBorder="1" applyAlignment="1" applyProtection="1">
      <alignment/>
      <protection/>
    </xf>
    <xf numFmtId="182" fontId="9" fillId="0" borderId="0" xfId="0" applyNumberFormat="1" applyFont="1" applyBorder="1" applyAlignment="1" applyProtection="1">
      <alignment/>
      <protection/>
    </xf>
    <xf numFmtId="49" fontId="4" fillId="0" borderId="2" xfId="0" applyNumberFormat="1" applyFont="1" applyBorder="1" applyAlignment="1" applyProtection="1">
      <alignment horizontal="center"/>
      <protection locked="0"/>
    </xf>
    <xf numFmtId="177" fontId="9" fillId="0" borderId="0" xfId="0" applyNumberFormat="1" applyFont="1" applyAlignment="1">
      <alignment/>
    </xf>
    <xf numFmtId="177" fontId="0" fillId="0" borderId="0" xfId="0" applyNumberFormat="1" applyFont="1" applyBorder="1" applyAlignment="1" applyProtection="1" quotePrefix="1">
      <alignment horizontal="center"/>
      <protection/>
    </xf>
    <xf numFmtId="182" fontId="0" fillId="0" borderId="2" xfId="0" applyNumberFormat="1" applyFont="1" applyBorder="1" applyAlignment="1" applyProtection="1">
      <alignment/>
      <protection/>
    </xf>
    <xf numFmtId="182" fontId="0" fillId="0" borderId="0" xfId="0" applyNumberFormat="1" applyFont="1" applyBorder="1" applyAlignment="1" applyProtection="1">
      <alignment/>
      <protection/>
    </xf>
    <xf numFmtId="177" fontId="0" fillId="0" borderId="2" xfId="0" applyNumberFormat="1" applyFont="1" applyBorder="1" applyAlignment="1" applyProtection="1">
      <alignment horizontal="center"/>
      <protection/>
    </xf>
    <xf numFmtId="177" fontId="9" fillId="0" borderId="0" xfId="0" applyNumberFormat="1" applyFont="1" applyBorder="1" applyAlignment="1" applyProtection="1">
      <alignment horizontal="center"/>
      <protection/>
    </xf>
    <xf numFmtId="182" fontId="9" fillId="0" borderId="0" xfId="0" applyNumberFormat="1" applyFont="1" applyAlignment="1" applyProtection="1">
      <alignment/>
      <protection/>
    </xf>
    <xf numFmtId="177" fontId="9" fillId="0" borderId="2" xfId="0" applyNumberFormat="1" applyFont="1" applyBorder="1" applyAlignment="1" applyProtection="1">
      <alignment horizontal="center"/>
      <protection/>
    </xf>
    <xf numFmtId="177" fontId="0" fillId="0" borderId="0" xfId="0" applyNumberFormat="1" applyFont="1" applyBorder="1" applyAlignment="1">
      <alignment/>
    </xf>
    <xf numFmtId="177" fontId="0" fillId="0" borderId="0" xfId="0" applyNumberFormat="1" applyFont="1" applyBorder="1" applyAlignment="1" applyProtection="1">
      <alignment horizontal="center"/>
      <protection/>
    </xf>
    <xf numFmtId="182" fontId="10" fillId="0" borderId="0" xfId="0" applyNumberFormat="1" applyFont="1" applyAlignment="1" applyProtection="1">
      <alignment/>
      <protection locked="0"/>
    </xf>
    <xf numFmtId="182" fontId="10" fillId="0" borderId="0" xfId="0" applyNumberFormat="1" applyFont="1" applyBorder="1" applyAlignment="1" applyProtection="1">
      <alignment/>
      <protection locked="0"/>
    </xf>
    <xf numFmtId="177" fontId="9" fillId="0" borderId="0" xfId="0" applyNumberFormat="1" applyFont="1" applyBorder="1" applyAlignment="1" applyProtection="1">
      <alignment horizontal="left"/>
      <protection/>
    </xf>
    <xf numFmtId="182" fontId="9" fillId="0" borderId="0" xfId="0" applyNumberFormat="1" applyFont="1" applyBorder="1" applyAlignment="1" applyProtection="1">
      <alignment horizontal="center"/>
      <protection/>
    </xf>
    <xf numFmtId="182" fontId="4" fillId="0" borderId="0" xfId="0" applyNumberFormat="1" applyFont="1" applyBorder="1" applyAlignment="1" applyProtection="1">
      <alignment/>
      <protection/>
    </xf>
    <xf numFmtId="177" fontId="9" fillId="0" borderId="0" xfId="0" applyNumberFormat="1" applyFont="1" applyBorder="1" applyAlignment="1" applyProtection="1">
      <alignment/>
      <protection/>
    </xf>
    <xf numFmtId="182" fontId="4" fillId="0" borderId="0" xfId="0" applyNumberFormat="1" applyFont="1" applyBorder="1" applyAlignment="1" applyProtection="1">
      <alignment horizontal="center"/>
      <protection/>
    </xf>
    <xf numFmtId="177" fontId="0" fillId="0" borderId="3" xfId="0" applyNumberFormat="1" applyFont="1" applyBorder="1" applyAlignment="1" applyProtection="1">
      <alignment horizontal="center"/>
      <protection/>
    </xf>
    <xf numFmtId="177" fontId="0" fillId="0" borderId="5" xfId="0" applyNumberFormat="1" applyFont="1" applyBorder="1" applyAlignment="1" applyProtection="1">
      <alignment/>
      <protection/>
    </xf>
    <xf numFmtId="177" fontId="0" fillId="0" borderId="5" xfId="0" applyNumberFormat="1" applyFont="1" applyAlignment="1">
      <alignment/>
    </xf>
    <xf numFmtId="177" fontId="0" fillId="0" borderId="5" xfId="0" applyNumberFormat="1" applyFont="1" applyAlignment="1">
      <alignment horizontal="center"/>
    </xf>
    <xf numFmtId="177" fontId="0" fillId="0" borderId="0" xfId="0" applyNumberFormat="1" applyFont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9"/>
  <sheetViews>
    <sheetView tabSelected="1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15" sqref="A15"/>
    </sheetView>
  </sheetViews>
  <sheetFormatPr defaultColWidth="11.875" defaultRowHeight="12" customHeight="1"/>
  <cols>
    <col min="1" max="1" width="13.25390625" style="3" customWidth="1"/>
    <col min="2" max="4" width="12.75390625" style="3" customWidth="1"/>
    <col min="5" max="5" width="11.25390625" style="3" customWidth="1"/>
    <col min="6" max="7" width="10.75390625" style="3" customWidth="1"/>
    <col min="8" max="8" width="11.25390625" style="3" customWidth="1"/>
    <col min="9" max="9" width="12.75390625" style="3" customWidth="1"/>
    <col min="10" max="10" width="10.75390625" style="3" customWidth="1"/>
    <col min="11" max="13" width="11.25390625" style="3" customWidth="1"/>
    <col min="14" max="14" width="11.75390625" style="3" customWidth="1"/>
    <col min="15" max="15" width="10.75390625" style="3" customWidth="1"/>
    <col min="16" max="16" width="11.75390625" style="3" customWidth="1"/>
    <col min="17" max="18" width="11.25390625" style="3" customWidth="1"/>
    <col min="19" max="22" width="11.75390625" style="3" customWidth="1"/>
    <col min="23" max="23" width="5.625" style="58" customWidth="1"/>
    <col min="24" max="16384" width="11.875" style="3" customWidth="1"/>
  </cols>
  <sheetData>
    <row r="1" spans="1:23" ht="15.75" customHeight="1">
      <c r="A1" s="1" t="s">
        <v>186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15.75" customHeight="1" thickBot="1">
      <c r="A2" s="4" t="s">
        <v>0</v>
      </c>
      <c r="B2" s="5" t="s">
        <v>1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7"/>
      <c r="W2" s="8"/>
    </row>
    <row r="3" spans="1:25" s="13" customFormat="1" ht="12" thickTop="1">
      <c r="A3" s="9" t="s">
        <v>2</v>
      </c>
      <c r="B3" s="10"/>
      <c r="C3" s="10"/>
      <c r="D3" s="10"/>
      <c r="E3" s="11" t="s">
        <v>3</v>
      </c>
      <c r="F3" s="11" t="s">
        <v>4</v>
      </c>
      <c r="G3" s="11" t="s">
        <v>5</v>
      </c>
      <c r="H3" s="11" t="s">
        <v>6</v>
      </c>
      <c r="I3" s="10"/>
      <c r="J3" s="11" t="s">
        <v>7</v>
      </c>
      <c r="K3" s="11" t="s">
        <v>8</v>
      </c>
      <c r="L3" s="12"/>
      <c r="M3" s="10"/>
      <c r="N3" s="10"/>
      <c r="O3" s="11" t="s">
        <v>9</v>
      </c>
      <c r="P3" s="10"/>
      <c r="Q3" s="10"/>
      <c r="R3" s="10"/>
      <c r="S3" s="10"/>
      <c r="T3" s="10"/>
      <c r="U3" s="10"/>
      <c r="V3" s="10"/>
      <c r="W3" s="11" t="s">
        <v>10</v>
      </c>
      <c r="X3" s="12"/>
      <c r="Y3" s="12"/>
    </row>
    <row r="4" spans="1:25" s="13" customFormat="1" ht="11.25">
      <c r="A4" s="9" t="s">
        <v>11</v>
      </c>
      <c r="B4" s="11" t="s">
        <v>12</v>
      </c>
      <c r="C4" s="11" t="s">
        <v>13</v>
      </c>
      <c r="D4" s="11" t="s">
        <v>14</v>
      </c>
      <c r="E4" s="10"/>
      <c r="F4" s="11" t="s">
        <v>15</v>
      </c>
      <c r="G4" s="11" t="s">
        <v>16</v>
      </c>
      <c r="H4" s="11" t="s">
        <v>17</v>
      </c>
      <c r="I4" s="11" t="s">
        <v>18</v>
      </c>
      <c r="J4" s="11" t="s">
        <v>19</v>
      </c>
      <c r="K4" s="11" t="s">
        <v>20</v>
      </c>
      <c r="L4" s="14" t="s">
        <v>21</v>
      </c>
      <c r="M4" s="11" t="s">
        <v>22</v>
      </c>
      <c r="N4" s="11" t="s">
        <v>23</v>
      </c>
      <c r="O4" s="11" t="s">
        <v>24</v>
      </c>
      <c r="P4" s="11" t="s">
        <v>25</v>
      </c>
      <c r="Q4" s="11" t="s">
        <v>26</v>
      </c>
      <c r="R4" s="11" t="s">
        <v>27</v>
      </c>
      <c r="S4" s="11" t="s">
        <v>28</v>
      </c>
      <c r="T4" s="11" t="s">
        <v>29</v>
      </c>
      <c r="U4" s="11" t="s">
        <v>30</v>
      </c>
      <c r="V4" s="11" t="s">
        <v>31</v>
      </c>
      <c r="W4" s="15"/>
      <c r="X4" s="12"/>
      <c r="Y4" s="12"/>
    </row>
    <row r="5" spans="1:25" s="13" customFormat="1" ht="11.25">
      <c r="A5" s="16" t="s">
        <v>32</v>
      </c>
      <c r="B5" s="17"/>
      <c r="C5" s="17"/>
      <c r="D5" s="17"/>
      <c r="E5" s="18" t="s">
        <v>33</v>
      </c>
      <c r="F5" s="18" t="s">
        <v>33</v>
      </c>
      <c r="G5" s="18" t="s">
        <v>33</v>
      </c>
      <c r="H5" s="18" t="s">
        <v>33</v>
      </c>
      <c r="I5" s="17"/>
      <c r="J5" s="18" t="s">
        <v>34</v>
      </c>
      <c r="K5" s="18" t="s">
        <v>35</v>
      </c>
      <c r="L5" s="19"/>
      <c r="M5" s="17"/>
      <c r="N5" s="17"/>
      <c r="O5" s="18" t="s">
        <v>36</v>
      </c>
      <c r="P5" s="17"/>
      <c r="Q5" s="17"/>
      <c r="R5" s="17"/>
      <c r="S5" s="17"/>
      <c r="T5" s="17"/>
      <c r="U5" s="17"/>
      <c r="V5" s="17"/>
      <c r="W5" s="18" t="s">
        <v>37</v>
      </c>
      <c r="X5" s="14"/>
      <c r="Y5" s="12"/>
    </row>
    <row r="6" spans="1:23" ht="12" customHeight="1">
      <c r="A6" s="20" t="s">
        <v>187</v>
      </c>
      <c r="B6" s="21">
        <v>532773427</v>
      </c>
      <c r="C6" s="22">
        <v>132355323</v>
      </c>
      <c r="D6" s="22">
        <v>11148870</v>
      </c>
      <c r="E6" s="22">
        <v>4592743</v>
      </c>
      <c r="F6" s="23">
        <v>678003</v>
      </c>
      <c r="G6" s="24">
        <v>258665</v>
      </c>
      <c r="H6" s="24">
        <v>3128337</v>
      </c>
      <c r="I6" s="24">
        <v>132463767</v>
      </c>
      <c r="J6" s="25">
        <v>274236</v>
      </c>
      <c r="K6" s="25">
        <v>7340945</v>
      </c>
      <c r="L6" s="25">
        <v>7340156</v>
      </c>
      <c r="M6" s="25">
        <v>1349110</v>
      </c>
      <c r="N6" s="25">
        <v>60498992</v>
      </c>
      <c r="O6" s="25">
        <v>138301</v>
      </c>
      <c r="P6" s="25">
        <v>48065097</v>
      </c>
      <c r="Q6" s="25">
        <v>5382880</v>
      </c>
      <c r="R6" s="25">
        <v>1244631</v>
      </c>
      <c r="S6" s="25">
        <v>13814934</v>
      </c>
      <c r="T6" s="25">
        <v>13892780</v>
      </c>
      <c r="U6" s="25">
        <v>18289862</v>
      </c>
      <c r="V6" s="25">
        <v>70515795</v>
      </c>
      <c r="W6" s="26" t="s">
        <v>38</v>
      </c>
    </row>
    <row r="7" spans="1:23" ht="12" customHeight="1">
      <c r="A7" s="20" t="s">
        <v>188</v>
      </c>
      <c r="B7" s="21">
        <v>533710827</v>
      </c>
      <c r="C7" s="22">
        <v>140433067</v>
      </c>
      <c r="D7" s="22">
        <v>11433372</v>
      </c>
      <c r="E7" s="24">
        <v>3138121</v>
      </c>
      <c r="F7" s="24">
        <v>693382</v>
      </c>
      <c r="G7" s="24">
        <v>264892</v>
      </c>
      <c r="H7" s="24">
        <v>3340407</v>
      </c>
      <c r="I7" s="24">
        <v>137977741</v>
      </c>
      <c r="J7" s="25">
        <v>274501</v>
      </c>
      <c r="K7" s="25">
        <v>8131050</v>
      </c>
      <c r="L7" s="25">
        <v>7732706</v>
      </c>
      <c r="M7" s="25">
        <v>1421001</v>
      </c>
      <c r="N7" s="25">
        <v>54223360</v>
      </c>
      <c r="O7" s="25">
        <v>145973</v>
      </c>
      <c r="P7" s="25">
        <v>40870748</v>
      </c>
      <c r="Q7" s="25">
        <v>4889457</v>
      </c>
      <c r="R7" s="25">
        <v>709659</v>
      </c>
      <c r="S7" s="25">
        <v>14511788</v>
      </c>
      <c r="T7" s="25">
        <v>12965940</v>
      </c>
      <c r="U7" s="25">
        <v>15799079</v>
      </c>
      <c r="V7" s="25">
        <v>74754583</v>
      </c>
      <c r="W7" s="26" t="s">
        <v>39</v>
      </c>
    </row>
    <row r="8" spans="1:23" ht="12" customHeight="1">
      <c r="A8" s="20" t="s">
        <v>189</v>
      </c>
      <c r="B8" s="21">
        <v>536581965</v>
      </c>
      <c r="C8" s="22">
        <v>144237319</v>
      </c>
      <c r="D8" s="22">
        <v>11597726</v>
      </c>
      <c r="E8" s="22">
        <v>1780471</v>
      </c>
      <c r="F8" s="22">
        <v>684692</v>
      </c>
      <c r="G8" s="24">
        <v>263840</v>
      </c>
      <c r="H8" s="24">
        <v>3458174</v>
      </c>
      <c r="I8" s="24">
        <v>137592396</v>
      </c>
      <c r="J8" s="25">
        <v>285743</v>
      </c>
      <c r="K8" s="25">
        <v>8017089</v>
      </c>
      <c r="L8" s="25">
        <v>7933943</v>
      </c>
      <c r="M8" s="25">
        <v>1472922</v>
      </c>
      <c r="N8" s="25">
        <v>54173602</v>
      </c>
      <c r="O8" s="25">
        <v>145578</v>
      </c>
      <c r="P8" s="25">
        <v>38742258</v>
      </c>
      <c r="Q8" s="25">
        <v>2970531</v>
      </c>
      <c r="R8" s="25">
        <v>536885</v>
      </c>
      <c r="S8" s="25">
        <v>15970392</v>
      </c>
      <c r="T8" s="25">
        <v>13363697</v>
      </c>
      <c r="U8" s="25">
        <v>15734317</v>
      </c>
      <c r="V8" s="25">
        <v>77620390</v>
      </c>
      <c r="W8" s="26" t="s">
        <v>40</v>
      </c>
    </row>
    <row r="9" spans="1:23" ht="12" customHeight="1">
      <c r="A9" s="27"/>
      <c r="B9" s="28"/>
      <c r="C9" s="29"/>
      <c r="D9" s="29"/>
      <c r="E9" s="29"/>
      <c r="F9" s="29"/>
      <c r="G9" s="30"/>
      <c r="H9" s="30"/>
      <c r="I9" s="30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2"/>
    </row>
    <row r="10" spans="1:23" s="37" customFormat="1" ht="12" customHeight="1">
      <c r="A10" s="33" t="s">
        <v>190</v>
      </c>
      <c r="B10" s="34">
        <f>SUM(C10:V10)</f>
        <v>541580288</v>
      </c>
      <c r="C10" s="35">
        <f aca="true" t="shared" si="0" ref="C10:V10">C12+C13</f>
        <v>148306165</v>
      </c>
      <c r="D10" s="35">
        <f t="shared" si="0"/>
        <v>7836898</v>
      </c>
      <c r="E10" s="35">
        <f t="shared" si="0"/>
        <v>1387920</v>
      </c>
      <c r="F10" s="35">
        <f t="shared" si="0"/>
        <v>647354</v>
      </c>
      <c r="G10" s="35">
        <f t="shared" si="0"/>
        <v>509625</v>
      </c>
      <c r="H10" s="35">
        <f t="shared" si="0"/>
        <v>3070445</v>
      </c>
      <c r="I10" s="35">
        <f t="shared" si="0"/>
        <v>145619923</v>
      </c>
      <c r="J10" s="35">
        <f t="shared" si="0"/>
        <v>291833</v>
      </c>
      <c r="K10" s="35">
        <f t="shared" si="0"/>
        <v>8123961</v>
      </c>
      <c r="L10" s="35">
        <f t="shared" si="0"/>
        <v>8225713</v>
      </c>
      <c r="M10" s="35">
        <f t="shared" si="0"/>
        <v>1730454</v>
      </c>
      <c r="N10" s="35">
        <f t="shared" si="0"/>
        <v>58842730</v>
      </c>
      <c r="O10" s="35">
        <f t="shared" si="0"/>
        <v>162961</v>
      </c>
      <c r="P10" s="35">
        <f t="shared" si="0"/>
        <v>36589970</v>
      </c>
      <c r="Q10" s="35">
        <f t="shared" si="0"/>
        <v>4885343</v>
      </c>
      <c r="R10" s="35">
        <f t="shared" si="0"/>
        <v>666883</v>
      </c>
      <c r="S10" s="35">
        <f t="shared" si="0"/>
        <v>15651910</v>
      </c>
      <c r="T10" s="35">
        <f t="shared" si="0"/>
        <v>12920210</v>
      </c>
      <c r="U10" s="35">
        <f t="shared" si="0"/>
        <v>15177780</v>
      </c>
      <c r="V10" s="35">
        <f t="shared" si="0"/>
        <v>70932210</v>
      </c>
      <c r="W10" s="36" t="s">
        <v>190</v>
      </c>
    </row>
    <row r="11" spans="1:23" ht="12" customHeight="1">
      <c r="A11" s="38"/>
      <c r="B11" s="39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1"/>
    </row>
    <row r="12" spans="1:23" s="37" customFormat="1" ht="12" customHeight="1">
      <c r="A12" s="42" t="s">
        <v>41</v>
      </c>
      <c r="B12" s="34">
        <f aca="true" t="shared" si="1" ref="B12:V12">SUM(B15:B25)</f>
        <v>325767212</v>
      </c>
      <c r="C12" s="43">
        <f t="shared" si="1"/>
        <v>122295400</v>
      </c>
      <c r="D12" s="43">
        <f t="shared" si="1"/>
        <v>4913568</v>
      </c>
      <c r="E12" s="43">
        <f t="shared" si="1"/>
        <v>1117861</v>
      </c>
      <c r="F12" s="43">
        <f t="shared" si="1"/>
        <v>405535</v>
      </c>
      <c r="G12" s="43">
        <f t="shared" si="1"/>
        <v>366526</v>
      </c>
      <c r="H12" s="43">
        <f t="shared" si="1"/>
        <v>1702000</v>
      </c>
      <c r="I12" s="43">
        <f t="shared" si="1"/>
        <v>57579551</v>
      </c>
      <c r="J12" s="43">
        <f t="shared" si="1"/>
        <v>224129</v>
      </c>
      <c r="K12" s="43">
        <f t="shared" si="1"/>
        <v>4161871</v>
      </c>
      <c r="L12" s="43">
        <f t="shared" si="1"/>
        <v>5191678</v>
      </c>
      <c r="M12" s="43">
        <f t="shared" si="1"/>
        <v>1303262</v>
      </c>
      <c r="N12" s="43">
        <f t="shared" si="1"/>
        <v>41057886</v>
      </c>
      <c r="O12" s="43">
        <f t="shared" si="1"/>
        <v>37429</v>
      </c>
      <c r="P12" s="43">
        <f t="shared" si="1"/>
        <v>13495054</v>
      </c>
      <c r="Q12" s="43">
        <f t="shared" si="1"/>
        <v>3709381</v>
      </c>
      <c r="R12" s="43">
        <f t="shared" si="1"/>
        <v>136211</v>
      </c>
      <c r="S12" s="43">
        <f t="shared" si="1"/>
        <v>7104228</v>
      </c>
      <c r="T12" s="43">
        <f t="shared" si="1"/>
        <v>7003219</v>
      </c>
      <c r="U12" s="43">
        <f t="shared" si="1"/>
        <v>12672163</v>
      </c>
      <c r="V12" s="43">
        <f t="shared" si="1"/>
        <v>41290260</v>
      </c>
      <c r="W12" s="44" t="s">
        <v>42</v>
      </c>
    </row>
    <row r="13" spans="1:23" s="37" customFormat="1" ht="12" customHeight="1">
      <c r="A13" s="42" t="s">
        <v>43</v>
      </c>
      <c r="B13" s="34">
        <f aca="true" t="shared" si="2" ref="B13:G13">SUM(B26:B84)</f>
        <v>215813076</v>
      </c>
      <c r="C13" s="35">
        <f t="shared" si="2"/>
        <v>26010765</v>
      </c>
      <c r="D13" s="35">
        <f t="shared" si="2"/>
        <v>2923330</v>
      </c>
      <c r="E13" s="35">
        <f t="shared" si="2"/>
        <v>270059</v>
      </c>
      <c r="F13" s="35">
        <f t="shared" si="2"/>
        <v>241819</v>
      </c>
      <c r="G13" s="35">
        <f t="shared" si="2"/>
        <v>143099</v>
      </c>
      <c r="H13" s="35">
        <f>SUM(H27:H84)</f>
        <v>1368445</v>
      </c>
      <c r="I13" s="35">
        <f aca="true" t="shared" si="3" ref="I13:R13">SUM(I26:I84)</f>
        <v>88040372</v>
      </c>
      <c r="J13" s="35">
        <f t="shared" si="3"/>
        <v>67704</v>
      </c>
      <c r="K13" s="35">
        <f t="shared" si="3"/>
        <v>3962090</v>
      </c>
      <c r="L13" s="35">
        <f t="shared" si="3"/>
        <v>3034035</v>
      </c>
      <c r="M13" s="35">
        <f t="shared" si="3"/>
        <v>427192</v>
      </c>
      <c r="N13" s="35">
        <f t="shared" si="3"/>
        <v>17784844</v>
      </c>
      <c r="O13" s="35">
        <f t="shared" si="3"/>
        <v>125532</v>
      </c>
      <c r="P13" s="35">
        <f t="shared" si="3"/>
        <v>23094916</v>
      </c>
      <c r="Q13" s="35">
        <f t="shared" si="3"/>
        <v>1175962</v>
      </c>
      <c r="R13" s="35">
        <f t="shared" si="3"/>
        <v>530672</v>
      </c>
      <c r="S13" s="35">
        <f>SUM(S27:S84)</f>
        <v>8547682</v>
      </c>
      <c r="T13" s="35">
        <f>SUM(T26:T84)</f>
        <v>5916991</v>
      </c>
      <c r="U13" s="35">
        <f>SUM(U26:U84)</f>
        <v>2505617</v>
      </c>
      <c r="V13" s="35">
        <f>SUM(V26:V84)</f>
        <v>29641950</v>
      </c>
      <c r="W13" s="44" t="s">
        <v>44</v>
      </c>
    </row>
    <row r="14" spans="1:23" ht="12" customHeight="1">
      <c r="A14" s="45"/>
      <c r="B14" s="39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1"/>
    </row>
    <row r="15" spans="1:23" ht="12" customHeight="1">
      <c r="A15" s="46" t="s">
        <v>45</v>
      </c>
      <c r="B15" s="39">
        <f aca="true" t="shared" si="4" ref="B15:B25">SUM(C15:V15)</f>
        <v>144829448</v>
      </c>
      <c r="C15" s="47">
        <v>70302448</v>
      </c>
      <c r="D15" s="47">
        <v>2299665</v>
      </c>
      <c r="E15" s="47">
        <v>588156</v>
      </c>
      <c r="F15" s="47">
        <v>221089</v>
      </c>
      <c r="G15" s="47">
        <v>105921</v>
      </c>
      <c r="H15" s="47">
        <v>704098</v>
      </c>
      <c r="I15" s="47">
        <v>7799204</v>
      </c>
      <c r="J15" s="47">
        <v>113811</v>
      </c>
      <c r="K15" s="47">
        <v>1446545</v>
      </c>
      <c r="L15" s="47">
        <v>2460544</v>
      </c>
      <c r="M15" s="47">
        <v>485639</v>
      </c>
      <c r="N15" s="47">
        <v>18248112</v>
      </c>
      <c r="O15" s="47">
        <v>24363</v>
      </c>
      <c r="P15" s="47">
        <v>2411519</v>
      </c>
      <c r="Q15" s="47">
        <v>1731952</v>
      </c>
      <c r="R15" s="47">
        <v>21222</v>
      </c>
      <c r="S15" s="47">
        <v>2629866</v>
      </c>
      <c r="T15" s="47">
        <v>3390188</v>
      </c>
      <c r="U15" s="47">
        <v>7925406</v>
      </c>
      <c r="V15" s="47">
        <v>21919700</v>
      </c>
      <c r="W15" s="41" t="s">
        <v>46</v>
      </c>
    </row>
    <row r="16" spans="1:23" ht="12" customHeight="1">
      <c r="A16" s="46" t="s">
        <v>47</v>
      </c>
      <c r="B16" s="39">
        <f t="shared" si="4"/>
        <v>42380505</v>
      </c>
      <c r="C16" s="47">
        <v>15362893</v>
      </c>
      <c r="D16" s="47">
        <v>568673</v>
      </c>
      <c r="E16" s="47">
        <v>154812</v>
      </c>
      <c r="F16" s="47">
        <v>83633</v>
      </c>
      <c r="G16" s="47">
        <v>188527</v>
      </c>
      <c r="H16" s="47">
        <v>199335</v>
      </c>
      <c r="I16" s="47">
        <v>7791701</v>
      </c>
      <c r="J16" s="47">
        <v>35720</v>
      </c>
      <c r="K16" s="47">
        <v>475574</v>
      </c>
      <c r="L16" s="47">
        <v>1031991</v>
      </c>
      <c r="M16" s="47">
        <v>304628</v>
      </c>
      <c r="N16" s="47">
        <v>7010323</v>
      </c>
      <c r="O16" s="47">
        <v>13066</v>
      </c>
      <c r="P16" s="47">
        <v>1513545</v>
      </c>
      <c r="Q16" s="47">
        <v>442088</v>
      </c>
      <c r="R16" s="47">
        <v>5144</v>
      </c>
      <c r="S16" s="47">
        <v>1677118</v>
      </c>
      <c r="T16" s="47">
        <v>616458</v>
      </c>
      <c r="U16" s="47">
        <v>2153776</v>
      </c>
      <c r="V16" s="47">
        <v>2751500</v>
      </c>
      <c r="W16" s="41" t="s">
        <v>48</v>
      </c>
    </row>
    <row r="17" spans="1:23" ht="12" customHeight="1">
      <c r="A17" s="46" t="s">
        <v>49</v>
      </c>
      <c r="B17" s="39">
        <f t="shared" si="4"/>
        <v>23010913</v>
      </c>
      <c r="C17" s="47">
        <v>8005807</v>
      </c>
      <c r="D17" s="47">
        <v>317207</v>
      </c>
      <c r="E17" s="47">
        <v>77136</v>
      </c>
      <c r="F17" s="47">
        <v>18392</v>
      </c>
      <c r="G17" s="47">
        <v>15024</v>
      </c>
      <c r="H17" s="47">
        <v>111689</v>
      </c>
      <c r="I17" s="47">
        <v>4936121</v>
      </c>
      <c r="J17" s="47">
        <v>16023</v>
      </c>
      <c r="K17" s="47">
        <v>436053</v>
      </c>
      <c r="L17" s="47">
        <v>297413</v>
      </c>
      <c r="M17" s="47">
        <v>66762</v>
      </c>
      <c r="N17" s="47">
        <v>3277335</v>
      </c>
      <c r="O17" s="47">
        <v>0</v>
      </c>
      <c r="P17" s="47">
        <v>1120349</v>
      </c>
      <c r="Q17" s="47">
        <v>28436</v>
      </c>
      <c r="R17" s="47">
        <v>3000</v>
      </c>
      <c r="S17" s="47">
        <v>481898</v>
      </c>
      <c r="T17" s="47">
        <v>519473</v>
      </c>
      <c r="U17" s="47">
        <v>417195</v>
      </c>
      <c r="V17" s="47">
        <v>2865600</v>
      </c>
      <c r="W17" s="41" t="s">
        <v>50</v>
      </c>
    </row>
    <row r="18" spans="1:23" ht="12" customHeight="1">
      <c r="A18" s="46" t="s">
        <v>51</v>
      </c>
      <c r="B18" s="39">
        <f t="shared" si="4"/>
        <v>23614090</v>
      </c>
      <c r="C18" s="47">
        <v>7247338</v>
      </c>
      <c r="D18" s="47">
        <v>326947</v>
      </c>
      <c r="E18" s="47">
        <v>70689</v>
      </c>
      <c r="F18" s="47">
        <v>35557</v>
      </c>
      <c r="G18" s="47">
        <v>19834</v>
      </c>
      <c r="H18" s="47">
        <v>122061</v>
      </c>
      <c r="I18" s="47">
        <v>6034989</v>
      </c>
      <c r="J18" s="47">
        <v>15932</v>
      </c>
      <c r="K18" s="47">
        <v>358438</v>
      </c>
      <c r="L18" s="47">
        <v>333567</v>
      </c>
      <c r="M18" s="47">
        <v>182407</v>
      </c>
      <c r="N18" s="47">
        <v>2928040</v>
      </c>
      <c r="O18" s="47">
        <v>0</v>
      </c>
      <c r="P18" s="47">
        <v>1234410</v>
      </c>
      <c r="Q18" s="47">
        <v>148735</v>
      </c>
      <c r="R18" s="47">
        <v>13776</v>
      </c>
      <c r="S18" s="47">
        <v>593920</v>
      </c>
      <c r="T18" s="47">
        <v>781119</v>
      </c>
      <c r="U18" s="47">
        <v>607331</v>
      </c>
      <c r="V18" s="47">
        <v>2559000</v>
      </c>
      <c r="W18" s="41" t="s">
        <v>52</v>
      </c>
    </row>
    <row r="19" spans="1:23" ht="12" customHeight="1">
      <c r="A19" s="46" t="s">
        <v>53</v>
      </c>
      <c r="B19" s="39">
        <f t="shared" si="4"/>
        <v>18464872</v>
      </c>
      <c r="C19" s="47">
        <v>5488027</v>
      </c>
      <c r="D19" s="47">
        <v>260162</v>
      </c>
      <c r="E19" s="47">
        <v>57134</v>
      </c>
      <c r="F19" s="47">
        <v>0</v>
      </c>
      <c r="G19" s="47">
        <v>13160</v>
      </c>
      <c r="H19" s="47">
        <v>90086</v>
      </c>
      <c r="I19" s="47">
        <v>5017621</v>
      </c>
      <c r="J19" s="47">
        <v>10169</v>
      </c>
      <c r="K19" s="47">
        <v>230955</v>
      </c>
      <c r="L19" s="47">
        <v>325174</v>
      </c>
      <c r="M19" s="47">
        <v>53806</v>
      </c>
      <c r="N19" s="47">
        <v>2081484</v>
      </c>
      <c r="O19" s="47">
        <v>0</v>
      </c>
      <c r="P19" s="47">
        <v>1100829</v>
      </c>
      <c r="Q19" s="47">
        <v>786174</v>
      </c>
      <c r="R19" s="47">
        <v>745</v>
      </c>
      <c r="S19" s="47">
        <v>10735</v>
      </c>
      <c r="T19" s="47">
        <v>388903</v>
      </c>
      <c r="U19" s="47">
        <v>462148</v>
      </c>
      <c r="V19" s="47">
        <v>2087560</v>
      </c>
      <c r="W19" s="41" t="s">
        <v>54</v>
      </c>
    </row>
    <row r="20" spans="1:23" ht="12" customHeight="1">
      <c r="A20" s="46" t="s">
        <v>55</v>
      </c>
      <c r="B20" s="39">
        <f t="shared" si="4"/>
        <v>14329038</v>
      </c>
      <c r="C20" s="47">
        <v>3463716</v>
      </c>
      <c r="D20" s="47">
        <v>189557</v>
      </c>
      <c r="E20" s="47">
        <v>39008</v>
      </c>
      <c r="F20" s="47">
        <v>38057</v>
      </c>
      <c r="G20" s="47">
        <v>10902</v>
      </c>
      <c r="H20" s="47">
        <v>74704</v>
      </c>
      <c r="I20" s="47">
        <v>4448023</v>
      </c>
      <c r="J20" s="47">
        <v>6520</v>
      </c>
      <c r="K20" s="47">
        <v>221830</v>
      </c>
      <c r="L20" s="47">
        <v>160020</v>
      </c>
      <c r="M20" s="47">
        <v>38848</v>
      </c>
      <c r="N20" s="47">
        <v>1388704</v>
      </c>
      <c r="O20" s="47">
        <v>0</v>
      </c>
      <c r="P20" s="47">
        <v>1190905</v>
      </c>
      <c r="Q20" s="47">
        <v>398537</v>
      </c>
      <c r="R20" s="47">
        <v>7645</v>
      </c>
      <c r="S20" s="47">
        <v>414372</v>
      </c>
      <c r="T20" s="47">
        <v>202162</v>
      </c>
      <c r="U20" s="47">
        <v>285328</v>
      </c>
      <c r="V20" s="47">
        <v>1750200</v>
      </c>
      <c r="W20" s="41" t="s">
        <v>56</v>
      </c>
    </row>
    <row r="21" spans="1:23" ht="12" customHeight="1">
      <c r="A21" s="46" t="s">
        <v>57</v>
      </c>
      <c r="B21" s="39">
        <f t="shared" si="4"/>
        <v>10984941</v>
      </c>
      <c r="C21" s="47">
        <v>2702197</v>
      </c>
      <c r="D21" s="47">
        <v>147198</v>
      </c>
      <c r="E21" s="47">
        <v>27591</v>
      </c>
      <c r="F21" s="47">
        <v>0</v>
      </c>
      <c r="G21" s="47">
        <v>1347</v>
      </c>
      <c r="H21" s="47">
        <v>40917</v>
      </c>
      <c r="I21" s="47">
        <v>3686185</v>
      </c>
      <c r="J21" s="47">
        <v>3664</v>
      </c>
      <c r="K21" s="47">
        <v>102842</v>
      </c>
      <c r="L21" s="47">
        <v>105551</v>
      </c>
      <c r="M21" s="47">
        <v>36425</v>
      </c>
      <c r="N21" s="47">
        <v>1131415</v>
      </c>
      <c r="O21" s="47">
        <v>0</v>
      </c>
      <c r="P21" s="47">
        <v>714012</v>
      </c>
      <c r="Q21" s="47">
        <v>13235</v>
      </c>
      <c r="R21" s="47">
        <v>6937</v>
      </c>
      <c r="S21" s="47">
        <v>369000</v>
      </c>
      <c r="T21" s="47">
        <v>179027</v>
      </c>
      <c r="U21" s="47">
        <v>163898</v>
      </c>
      <c r="V21" s="47">
        <v>1553500</v>
      </c>
      <c r="W21" s="41" t="s">
        <v>58</v>
      </c>
    </row>
    <row r="22" spans="1:23" ht="12" customHeight="1">
      <c r="A22" s="46" t="s">
        <v>59</v>
      </c>
      <c r="B22" s="39">
        <f t="shared" si="4"/>
        <v>9720397</v>
      </c>
      <c r="C22" s="47">
        <v>1385930</v>
      </c>
      <c r="D22" s="47">
        <v>161076</v>
      </c>
      <c r="E22" s="47">
        <v>16561</v>
      </c>
      <c r="F22" s="47">
        <v>0</v>
      </c>
      <c r="G22" s="47">
        <v>2655</v>
      </c>
      <c r="H22" s="47">
        <v>74088</v>
      </c>
      <c r="I22" s="47">
        <v>4390516</v>
      </c>
      <c r="J22" s="47">
        <v>3161</v>
      </c>
      <c r="K22" s="47">
        <v>147265</v>
      </c>
      <c r="L22" s="47">
        <v>126460</v>
      </c>
      <c r="M22" s="47">
        <v>14109</v>
      </c>
      <c r="N22" s="47">
        <v>994216</v>
      </c>
      <c r="O22" s="47">
        <v>0</v>
      </c>
      <c r="P22" s="47">
        <v>966915</v>
      </c>
      <c r="Q22" s="47">
        <v>29948</v>
      </c>
      <c r="R22" s="47">
        <v>11287</v>
      </c>
      <c r="S22" s="47">
        <v>181258</v>
      </c>
      <c r="T22" s="47">
        <v>322479</v>
      </c>
      <c r="U22" s="47">
        <v>133373</v>
      </c>
      <c r="V22" s="47">
        <v>759100</v>
      </c>
      <c r="W22" s="41" t="s">
        <v>60</v>
      </c>
    </row>
    <row r="23" spans="1:23" ht="12" customHeight="1">
      <c r="A23" s="46" t="s">
        <v>61</v>
      </c>
      <c r="B23" s="39">
        <f t="shared" si="4"/>
        <v>9859337</v>
      </c>
      <c r="C23" s="47">
        <v>1544571</v>
      </c>
      <c r="D23" s="47">
        <v>142095</v>
      </c>
      <c r="E23" s="47">
        <v>18954</v>
      </c>
      <c r="F23" s="47">
        <v>0</v>
      </c>
      <c r="G23" s="47">
        <v>1438</v>
      </c>
      <c r="H23" s="47">
        <v>63321</v>
      </c>
      <c r="I23" s="47">
        <v>3889060</v>
      </c>
      <c r="J23" s="47">
        <v>4138</v>
      </c>
      <c r="K23" s="47">
        <v>154110</v>
      </c>
      <c r="L23" s="47">
        <v>59824</v>
      </c>
      <c r="M23" s="47">
        <v>56978</v>
      </c>
      <c r="N23" s="47">
        <v>1024923</v>
      </c>
      <c r="O23" s="47">
        <v>0</v>
      </c>
      <c r="P23" s="47">
        <v>929017</v>
      </c>
      <c r="Q23" s="47">
        <v>33437</v>
      </c>
      <c r="R23" s="47">
        <v>6751</v>
      </c>
      <c r="S23" s="47">
        <v>95179</v>
      </c>
      <c r="T23" s="47">
        <v>185599</v>
      </c>
      <c r="U23" s="47">
        <v>184742</v>
      </c>
      <c r="V23" s="47">
        <v>1465200</v>
      </c>
      <c r="W23" s="41" t="s">
        <v>62</v>
      </c>
    </row>
    <row r="24" spans="1:23" ht="12" customHeight="1">
      <c r="A24" s="46" t="s">
        <v>63</v>
      </c>
      <c r="B24" s="39">
        <f t="shared" si="4"/>
        <v>9436778</v>
      </c>
      <c r="C24" s="47">
        <v>1885288</v>
      </c>
      <c r="D24" s="47">
        <v>167381</v>
      </c>
      <c r="E24" s="47">
        <v>19459</v>
      </c>
      <c r="F24" s="47">
        <v>6066</v>
      </c>
      <c r="G24" s="47">
        <v>2209</v>
      </c>
      <c r="H24" s="47">
        <v>76313</v>
      </c>
      <c r="I24" s="47">
        <v>3644086</v>
      </c>
      <c r="J24" s="47">
        <v>3157</v>
      </c>
      <c r="K24" s="47">
        <v>177652</v>
      </c>
      <c r="L24" s="47">
        <v>92630</v>
      </c>
      <c r="M24" s="47">
        <v>15740</v>
      </c>
      <c r="N24" s="47">
        <v>889931</v>
      </c>
      <c r="O24" s="47">
        <v>0</v>
      </c>
      <c r="P24" s="47">
        <v>962269</v>
      </c>
      <c r="Q24" s="47">
        <v>38094</v>
      </c>
      <c r="R24" s="47">
        <v>4146</v>
      </c>
      <c r="S24" s="47">
        <v>284802</v>
      </c>
      <c r="T24" s="47">
        <v>116632</v>
      </c>
      <c r="U24" s="47">
        <v>66123</v>
      </c>
      <c r="V24" s="47">
        <v>984800</v>
      </c>
      <c r="W24" s="41" t="s">
        <v>64</v>
      </c>
    </row>
    <row r="25" spans="1:23" s="45" customFormat="1" ht="12" customHeight="1">
      <c r="A25" s="46" t="s">
        <v>65</v>
      </c>
      <c r="B25" s="39">
        <f t="shared" si="4"/>
        <v>19136893</v>
      </c>
      <c r="C25" s="48">
        <v>4907185</v>
      </c>
      <c r="D25" s="48">
        <v>333607</v>
      </c>
      <c r="E25" s="48">
        <v>48361</v>
      </c>
      <c r="F25" s="48">
        <v>2741</v>
      </c>
      <c r="G25" s="48">
        <v>5509</v>
      </c>
      <c r="H25" s="48">
        <v>145388</v>
      </c>
      <c r="I25" s="48">
        <v>5942045</v>
      </c>
      <c r="J25" s="48">
        <v>11834</v>
      </c>
      <c r="K25" s="48">
        <v>410607</v>
      </c>
      <c r="L25" s="48">
        <v>198504</v>
      </c>
      <c r="M25" s="48">
        <v>47920</v>
      </c>
      <c r="N25" s="47">
        <v>2083403</v>
      </c>
      <c r="O25" s="47">
        <v>0</v>
      </c>
      <c r="P25" s="48">
        <v>1351284</v>
      </c>
      <c r="Q25" s="48">
        <v>58745</v>
      </c>
      <c r="R25" s="48">
        <v>55558</v>
      </c>
      <c r="S25" s="48">
        <v>366080</v>
      </c>
      <c r="T25" s="48">
        <v>301179</v>
      </c>
      <c r="U25" s="48">
        <v>272843</v>
      </c>
      <c r="V25" s="48">
        <v>2594100</v>
      </c>
      <c r="W25" s="41" t="s">
        <v>66</v>
      </c>
    </row>
    <row r="26" spans="1:23" s="52" customFormat="1" ht="12" customHeight="1">
      <c r="A26" s="49" t="s">
        <v>67</v>
      </c>
      <c r="B26" s="34"/>
      <c r="C26" s="50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51"/>
      <c r="P26" s="35"/>
      <c r="Q26" s="35"/>
      <c r="R26" s="35"/>
      <c r="S26" s="35"/>
      <c r="T26" s="35"/>
      <c r="U26" s="35"/>
      <c r="V26" s="35"/>
      <c r="W26" s="44" t="s">
        <v>68</v>
      </c>
    </row>
    <row r="27" spans="1:23" s="45" customFormat="1" ht="12" customHeight="1">
      <c r="A27" s="46" t="s">
        <v>69</v>
      </c>
      <c r="B27" s="39">
        <f>SUM(C27:V27)</f>
        <v>2350927</v>
      </c>
      <c r="C27" s="48">
        <v>115071</v>
      </c>
      <c r="D27" s="48">
        <v>22069</v>
      </c>
      <c r="E27" s="48">
        <v>1166</v>
      </c>
      <c r="F27" s="48">
        <v>0</v>
      </c>
      <c r="G27" s="48">
        <v>0</v>
      </c>
      <c r="H27" s="48">
        <v>11260</v>
      </c>
      <c r="I27" s="48">
        <v>1125957</v>
      </c>
      <c r="J27" s="48">
        <v>0</v>
      </c>
      <c r="K27" s="48">
        <v>161539</v>
      </c>
      <c r="L27" s="48">
        <v>18120</v>
      </c>
      <c r="M27" s="48">
        <v>6568</v>
      </c>
      <c r="N27" s="48">
        <v>221845</v>
      </c>
      <c r="O27" s="48">
        <v>0</v>
      </c>
      <c r="P27" s="48">
        <v>230754</v>
      </c>
      <c r="Q27" s="48">
        <v>14847</v>
      </c>
      <c r="R27" s="48">
        <v>2200</v>
      </c>
      <c r="S27" s="48">
        <v>83000</v>
      </c>
      <c r="T27" s="48">
        <v>66548</v>
      </c>
      <c r="U27" s="48">
        <v>4883</v>
      </c>
      <c r="V27" s="48">
        <v>265100</v>
      </c>
      <c r="W27" s="41" t="s">
        <v>70</v>
      </c>
    </row>
    <row r="28" spans="1:23" s="45" customFormat="1" ht="12" customHeight="1">
      <c r="A28" s="46" t="s">
        <v>71</v>
      </c>
      <c r="B28" s="39">
        <f>SUM(C28:V28)</f>
        <v>3569135</v>
      </c>
      <c r="C28" s="48">
        <v>212279</v>
      </c>
      <c r="D28" s="48">
        <v>41886</v>
      </c>
      <c r="E28" s="48">
        <v>2787</v>
      </c>
      <c r="F28" s="48">
        <v>0</v>
      </c>
      <c r="G28" s="48">
        <v>0</v>
      </c>
      <c r="H28" s="48">
        <v>21020</v>
      </c>
      <c r="I28" s="48">
        <v>1617072</v>
      </c>
      <c r="J28" s="48">
        <v>856</v>
      </c>
      <c r="K28" s="48">
        <v>163282</v>
      </c>
      <c r="L28" s="48">
        <v>73230</v>
      </c>
      <c r="M28" s="48">
        <v>2899</v>
      </c>
      <c r="N28" s="48">
        <v>272572</v>
      </c>
      <c r="O28" s="48">
        <v>0</v>
      </c>
      <c r="P28" s="48">
        <v>272974</v>
      </c>
      <c r="Q28" s="48">
        <v>9119</v>
      </c>
      <c r="R28" s="48">
        <v>3220</v>
      </c>
      <c r="S28" s="48">
        <v>118121</v>
      </c>
      <c r="T28" s="48">
        <v>62217</v>
      </c>
      <c r="U28" s="48">
        <v>302501</v>
      </c>
      <c r="V28" s="48">
        <v>393100</v>
      </c>
      <c r="W28" s="41" t="s">
        <v>72</v>
      </c>
    </row>
    <row r="29" spans="1:23" s="45" customFormat="1" ht="12" customHeight="1">
      <c r="A29" s="46" t="s">
        <v>73</v>
      </c>
      <c r="B29" s="39">
        <f>SUM(C29:V29)</f>
        <v>3169031</v>
      </c>
      <c r="C29" s="48">
        <v>270323</v>
      </c>
      <c r="D29" s="48">
        <v>33561</v>
      </c>
      <c r="E29" s="48">
        <v>3101</v>
      </c>
      <c r="F29" s="48">
        <v>0</v>
      </c>
      <c r="G29" s="48">
        <v>231</v>
      </c>
      <c r="H29" s="48">
        <v>15606</v>
      </c>
      <c r="I29" s="48">
        <v>1409727</v>
      </c>
      <c r="J29" s="48">
        <v>1075</v>
      </c>
      <c r="K29" s="48">
        <v>21957</v>
      </c>
      <c r="L29" s="48">
        <v>33287</v>
      </c>
      <c r="M29" s="48">
        <v>2757</v>
      </c>
      <c r="N29" s="48">
        <v>214366</v>
      </c>
      <c r="O29" s="48">
        <v>0</v>
      </c>
      <c r="P29" s="48">
        <v>444754</v>
      </c>
      <c r="Q29" s="48">
        <v>18025</v>
      </c>
      <c r="R29" s="48">
        <v>1039</v>
      </c>
      <c r="S29" s="48">
        <v>3356</v>
      </c>
      <c r="T29" s="48">
        <v>303930</v>
      </c>
      <c r="U29" s="48">
        <v>11636</v>
      </c>
      <c r="V29" s="48">
        <v>380300</v>
      </c>
      <c r="W29" s="41" t="s">
        <v>74</v>
      </c>
    </row>
    <row r="30" spans="1:23" s="52" customFormat="1" ht="12" customHeight="1">
      <c r="A30" s="49" t="s">
        <v>75</v>
      </c>
      <c r="B30" s="34"/>
      <c r="C30" s="53"/>
      <c r="D30" s="53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44" t="s">
        <v>76</v>
      </c>
    </row>
    <row r="31" spans="1:23" s="45" customFormat="1" ht="12" customHeight="1">
      <c r="A31" s="46" t="s">
        <v>77</v>
      </c>
      <c r="B31" s="39">
        <f>SUM(C31:V31)</f>
        <v>3786820</v>
      </c>
      <c r="C31" s="48">
        <v>349236</v>
      </c>
      <c r="D31" s="48">
        <v>65286</v>
      </c>
      <c r="E31" s="48">
        <v>4167</v>
      </c>
      <c r="F31" s="48">
        <v>0</v>
      </c>
      <c r="G31" s="48">
        <v>0</v>
      </c>
      <c r="H31" s="48">
        <v>32307</v>
      </c>
      <c r="I31" s="48">
        <v>2085531</v>
      </c>
      <c r="J31" s="48">
        <v>1967</v>
      </c>
      <c r="K31" s="48">
        <v>178352</v>
      </c>
      <c r="L31" s="48">
        <v>36480</v>
      </c>
      <c r="M31" s="48">
        <v>4672</v>
      </c>
      <c r="N31" s="48">
        <v>183132</v>
      </c>
      <c r="O31" s="48">
        <v>0</v>
      </c>
      <c r="P31" s="48">
        <v>310102</v>
      </c>
      <c r="Q31" s="48">
        <v>11829</v>
      </c>
      <c r="R31" s="48">
        <v>3385</v>
      </c>
      <c r="S31" s="48">
        <v>45060</v>
      </c>
      <c r="T31" s="48">
        <v>101572</v>
      </c>
      <c r="U31" s="48">
        <v>28642</v>
      </c>
      <c r="V31" s="48">
        <v>345100</v>
      </c>
      <c r="W31" s="41" t="s">
        <v>78</v>
      </c>
    </row>
    <row r="32" spans="1:23" s="45" customFormat="1" ht="12" customHeight="1">
      <c r="A32" s="46" t="s">
        <v>79</v>
      </c>
      <c r="B32" s="39">
        <f>SUM(C32:V32)</f>
        <v>2855913</v>
      </c>
      <c r="C32" s="48">
        <v>142193</v>
      </c>
      <c r="D32" s="48">
        <v>17054</v>
      </c>
      <c r="E32" s="48">
        <v>1807</v>
      </c>
      <c r="F32" s="48">
        <v>0</v>
      </c>
      <c r="G32" s="48">
        <v>352</v>
      </c>
      <c r="H32" s="48">
        <v>7109</v>
      </c>
      <c r="I32" s="48">
        <v>1361790</v>
      </c>
      <c r="J32" s="48">
        <v>0</v>
      </c>
      <c r="K32" s="48">
        <v>14265</v>
      </c>
      <c r="L32" s="48">
        <v>47863</v>
      </c>
      <c r="M32" s="48">
        <v>1439</v>
      </c>
      <c r="N32" s="48">
        <v>436489</v>
      </c>
      <c r="O32" s="48">
        <v>0</v>
      </c>
      <c r="P32" s="48">
        <v>311156</v>
      </c>
      <c r="Q32" s="48">
        <v>21842</v>
      </c>
      <c r="R32" s="48">
        <v>3200</v>
      </c>
      <c r="S32" s="48">
        <v>70004</v>
      </c>
      <c r="T32" s="48">
        <v>127945</v>
      </c>
      <c r="U32" s="48">
        <v>11305</v>
      </c>
      <c r="V32" s="48">
        <v>280100</v>
      </c>
      <c r="W32" s="41" t="s">
        <v>80</v>
      </c>
    </row>
    <row r="33" spans="1:23" s="45" customFormat="1" ht="12" customHeight="1">
      <c r="A33" s="46" t="s">
        <v>81</v>
      </c>
      <c r="B33" s="39">
        <f>SUM(C33:V33)</f>
        <v>7094564</v>
      </c>
      <c r="C33" s="48">
        <v>1093170</v>
      </c>
      <c r="D33" s="48">
        <v>136621</v>
      </c>
      <c r="E33" s="48">
        <v>12780</v>
      </c>
      <c r="F33" s="48">
        <v>7518</v>
      </c>
      <c r="G33" s="48">
        <v>3263</v>
      </c>
      <c r="H33" s="48">
        <v>65021</v>
      </c>
      <c r="I33" s="48">
        <v>2918589</v>
      </c>
      <c r="J33" s="48">
        <v>3044</v>
      </c>
      <c r="K33" s="48">
        <v>164395</v>
      </c>
      <c r="L33" s="48">
        <v>157066</v>
      </c>
      <c r="M33" s="48">
        <v>24184</v>
      </c>
      <c r="N33" s="48">
        <v>576806</v>
      </c>
      <c r="O33" s="48">
        <v>0</v>
      </c>
      <c r="P33" s="48">
        <v>695753</v>
      </c>
      <c r="Q33" s="48">
        <v>53152</v>
      </c>
      <c r="R33" s="48">
        <v>471</v>
      </c>
      <c r="S33" s="48">
        <v>271098</v>
      </c>
      <c r="T33" s="48">
        <v>165521</v>
      </c>
      <c r="U33" s="48">
        <v>44612</v>
      </c>
      <c r="V33" s="48">
        <v>701500</v>
      </c>
      <c r="W33" s="41" t="s">
        <v>82</v>
      </c>
    </row>
    <row r="34" spans="1:23" s="45" customFormat="1" ht="12" customHeight="1">
      <c r="A34" s="46" t="s">
        <v>83</v>
      </c>
      <c r="B34" s="39">
        <f>SUM(C34:V34)</f>
        <v>4423478</v>
      </c>
      <c r="C34" s="48">
        <v>720414</v>
      </c>
      <c r="D34" s="48">
        <v>76974</v>
      </c>
      <c r="E34" s="48">
        <v>4517</v>
      </c>
      <c r="F34" s="48">
        <v>0</v>
      </c>
      <c r="G34" s="48">
        <v>1896</v>
      </c>
      <c r="H34" s="48">
        <v>23754</v>
      </c>
      <c r="I34" s="48">
        <v>1583088</v>
      </c>
      <c r="J34" s="48">
        <v>1599</v>
      </c>
      <c r="K34" s="48">
        <v>211401</v>
      </c>
      <c r="L34" s="48">
        <v>77296</v>
      </c>
      <c r="M34" s="48">
        <v>4453</v>
      </c>
      <c r="N34" s="48">
        <v>525425</v>
      </c>
      <c r="O34" s="48">
        <v>0</v>
      </c>
      <c r="P34" s="48">
        <v>307590</v>
      </c>
      <c r="Q34" s="48">
        <v>10673</v>
      </c>
      <c r="R34" s="48">
        <v>4332</v>
      </c>
      <c r="S34" s="48">
        <v>106821</v>
      </c>
      <c r="T34" s="48">
        <v>30841</v>
      </c>
      <c r="U34" s="48">
        <v>16804</v>
      </c>
      <c r="V34" s="48">
        <v>715600</v>
      </c>
      <c r="W34" s="41" t="s">
        <v>84</v>
      </c>
    </row>
    <row r="35" spans="1:23" s="45" customFormat="1" ht="12" customHeight="1">
      <c r="A35" s="46" t="s">
        <v>85</v>
      </c>
      <c r="B35" s="39">
        <f>SUM(C35:V35)</f>
        <v>7191574</v>
      </c>
      <c r="C35" s="48">
        <v>1005628</v>
      </c>
      <c r="D35" s="48">
        <v>110756</v>
      </c>
      <c r="E35" s="48">
        <v>7645</v>
      </c>
      <c r="F35" s="48">
        <v>0</v>
      </c>
      <c r="G35" s="48">
        <v>244</v>
      </c>
      <c r="H35" s="48">
        <v>44119</v>
      </c>
      <c r="I35" s="48">
        <v>2408385</v>
      </c>
      <c r="J35" s="48">
        <v>1677</v>
      </c>
      <c r="K35" s="48">
        <v>93535</v>
      </c>
      <c r="L35" s="48">
        <v>119170</v>
      </c>
      <c r="M35" s="48">
        <v>7677</v>
      </c>
      <c r="N35" s="48">
        <v>439797</v>
      </c>
      <c r="O35" s="48">
        <v>0</v>
      </c>
      <c r="P35" s="48">
        <v>729936</v>
      </c>
      <c r="Q35" s="48">
        <v>10118</v>
      </c>
      <c r="R35" s="48">
        <v>4235</v>
      </c>
      <c r="S35" s="48">
        <v>217875</v>
      </c>
      <c r="T35" s="48">
        <v>179524</v>
      </c>
      <c r="U35" s="48">
        <v>37953</v>
      </c>
      <c r="V35" s="48">
        <v>1773300</v>
      </c>
      <c r="W35" s="41" t="s">
        <v>86</v>
      </c>
    </row>
    <row r="36" spans="1:23" s="52" customFormat="1" ht="12" customHeight="1">
      <c r="A36" s="49" t="s">
        <v>87</v>
      </c>
      <c r="B36" s="34"/>
      <c r="C36" s="51"/>
      <c r="D36" s="51"/>
      <c r="E36" s="51"/>
      <c r="F36" s="51"/>
      <c r="G36" s="51"/>
      <c r="H36" s="51"/>
      <c r="I36" s="35"/>
      <c r="J36" s="51"/>
      <c r="K36" s="51"/>
      <c r="L36" s="51"/>
      <c r="M36" s="51"/>
      <c r="N36" s="51"/>
      <c r="O36" s="51"/>
      <c r="P36" s="51"/>
      <c r="Q36" s="51"/>
      <c r="R36" s="35"/>
      <c r="S36" s="51"/>
      <c r="T36" s="51"/>
      <c r="U36" s="51"/>
      <c r="V36" s="51"/>
      <c r="W36" s="44" t="s">
        <v>88</v>
      </c>
    </row>
    <row r="37" spans="1:23" s="45" customFormat="1" ht="12" customHeight="1">
      <c r="A37" s="46" t="s">
        <v>89</v>
      </c>
      <c r="B37" s="39">
        <f>SUM(C37:V37)</f>
        <v>8811753</v>
      </c>
      <c r="C37" s="48">
        <v>3105630</v>
      </c>
      <c r="D37" s="48">
        <v>142852</v>
      </c>
      <c r="E37" s="48">
        <v>27903</v>
      </c>
      <c r="F37" s="48">
        <v>4695</v>
      </c>
      <c r="G37" s="48">
        <v>16632</v>
      </c>
      <c r="H37" s="48">
        <v>60372</v>
      </c>
      <c r="I37" s="48">
        <v>2360808</v>
      </c>
      <c r="J37" s="48">
        <v>4175</v>
      </c>
      <c r="K37" s="48">
        <v>168625</v>
      </c>
      <c r="L37" s="48">
        <v>77737</v>
      </c>
      <c r="M37" s="48">
        <v>31803</v>
      </c>
      <c r="N37" s="48">
        <v>708569</v>
      </c>
      <c r="O37" s="48">
        <v>5512</v>
      </c>
      <c r="P37" s="48">
        <v>618545</v>
      </c>
      <c r="Q37" s="48">
        <v>157018</v>
      </c>
      <c r="R37" s="48">
        <v>6400</v>
      </c>
      <c r="S37" s="48">
        <v>407611</v>
      </c>
      <c r="T37" s="48">
        <v>36502</v>
      </c>
      <c r="U37" s="48">
        <v>172114</v>
      </c>
      <c r="V37" s="48">
        <v>698250</v>
      </c>
      <c r="W37" s="41" t="s">
        <v>90</v>
      </c>
    </row>
    <row r="38" spans="1:23" s="45" customFormat="1" ht="12" customHeight="1">
      <c r="A38" s="46" t="s">
        <v>91</v>
      </c>
      <c r="B38" s="39">
        <f>SUM(C38:V38)</f>
        <v>6457068</v>
      </c>
      <c r="C38" s="48">
        <v>661202</v>
      </c>
      <c r="D38" s="48">
        <v>108878</v>
      </c>
      <c r="E38" s="48">
        <v>6872</v>
      </c>
      <c r="F38" s="48">
        <v>43246</v>
      </c>
      <c r="G38" s="48">
        <v>686</v>
      </c>
      <c r="H38" s="48">
        <v>55125</v>
      </c>
      <c r="I38" s="48">
        <v>2650446</v>
      </c>
      <c r="J38" s="48">
        <v>1890</v>
      </c>
      <c r="K38" s="48">
        <v>326228</v>
      </c>
      <c r="L38" s="48">
        <v>48591</v>
      </c>
      <c r="M38" s="48">
        <v>21845</v>
      </c>
      <c r="N38" s="48">
        <v>585781</v>
      </c>
      <c r="O38" s="48">
        <v>479</v>
      </c>
      <c r="P38" s="48">
        <v>772799</v>
      </c>
      <c r="Q38" s="48">
        <v>9814</v>
      </c>
      <c r="R38" s="48">
        <v>10606</v>
      </c>
      <c r="S38" s="48">
        <v>357899</v>
      </c>
      <c r="T38" s="48">
        <v>46870</v>
      </c>
      <c r="U38" s="48">
        <v>84811</v>
      </c>
      <c r="V38" s="48">
        <v>663000</v>
      </c>
      <c r="W38" s="41" t="s">
        <v>92</v>
      </c>
    </row>
    <row r="39" spans="1:23" s="52" customFormat="1" ht="12" customHeight="1">
      <c r="A39" s="49" t="s">
        <v>93</v>
      </c>
      <c r="B39" s="34"/>
      <c r="C39" s="35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3"/>
      <c r="S39" s="51"/>
      <c r="T39" s="51"/>
      <c r="U39" s="35"/>
      <c r="V39" s="35"/>
      <c r="W39" s="44" t="s">
        <v>94</v>
      </c>
    </row>
    <row r="40" spans="1:23" s="45" customFormat="1" ht="12" customHeight="1">
      <c r="A40" s="46" t="s">
        <v>95</v>
      </c>
      <c r="B40" s="39">
        <f>SUM(C40:V40)</f>
        <v>4320436</v>
      </c>
      <c r="C40" s="48">
        <v>344883</v>
      </c>
      <c r="D40" s="48">
        <v>45744</v>
      </c>
      <c r="E40" s="48">
        <v>4157</v>
      </c>
      <c r="F40" s="48">
        <v>17984</v>
      </c>
      <c r="G40" s="48">
        <v>0</v>
      </c>
      <c r="H40" s="48">
        <v>22352</v>
      </c>
      <c r="I40" s="48">
        <v>1794928</v>
      </c>
      <c r="J40" s="48">
        <v>1156</v>
      </c>
      <c r="K40" s="48">
        <v>24280</v>
      </c>
      <c r="L40" s="48">
        <v>90453</v>
      </c>
      <c r="M40" s="48">
        <v>4939</v>
      </c>
      <c r="N40" s="48">
        <v>286387</v>
      </c>
      <c r="O40" s="48">
        <v>0</v>
      </c>
      <c r="P40" s="48">
        <v>396361</v>
      </c>
      <c r="Q40" s="48">
        <v>16602</v>
      </c>
      <c r="R40" s="48">
        <v>250</v>
      </c>
      <c r="S40" s="48">
        <v>516325</v>
      </c>
      <c r="T40" s="48">
        <v>69279</v>
      </c>
      <c r="U40" s="48">
        <v>72856</v>
      </c>
      <c r="V40" s="48">
        <v>611500</v>
      </c>
      <c r="W40" s="41" t="s">
        <v>96</v>
      </c>
    </row>
    <row r="41" spans="1:23" s="45" customFormat="1" ht="12" customHeight="1">
      <c r="A41" s="46" t="s">
        <v>97</v>
      </c>
      <c r="B41" s="39">
        <f>SUM(C41:V41)</f>
        <v>5924976</v>
      </c>
      <c r="C41" s="48">
        <v>1131520</v>
      </c>
      <c r="D41" s="48">
        <v>85676</v>
      </c>
      <c r="E41" s="48">
        <v>14325</v>
      </c>
      <c r="F41" s="48">
        <v>58870</v>
      </c>
      <c r="G41" s="48">
        <v>0</v>
      </c>
      <c r="H41" s="48">
        <v>38543</v>
      </c>
      <c r="I41" s="48">
        <v>2041699</v>
      </c>
      <c r="J41" s="48">
        <v>2471</v>
      </c>
      <c r="K41" s="48">
        <v>93093</v>
      </c>
      <c r="L41" s="48">
        <v>73070</v>
      </c>
      <c r="M41" s="48">
        <v>10074</v>
      </c>
      <c r="N41" s="48">
        <v>402080</v>
      </c>
      <c r="O41" s="48">
        <v>0</v>
      </c>
      <c r="P41" s="48">
        <v>624744</v>
      </c>
      <c r="Q41" s="48">
        <v>34499</v>
      </c>
      <c r="R41" s="48">
        <v>9228</v>
      </c>
      <c r="S41" s="48">
        <v>26470</v>
      </c>
      <c r="T41" s="48">
        <v>285344</v>
      </c>
      <c r="U41" s="48">
        <v>85670</v>
      </c>
      <c r="V41" s="48">
        <v>907600</v>
      </c>
      <c r="W41" s="41" t="s">
        <v>98</v>
      </c>
    </row>
    <row r="42" spans="1:23" s="45" customFormat="1" ht="12" customHeight="1">
      <c r="A42" s="46" t="s">
        <v>99</v>
      </c>
      <c r="B42" s="39">
        <f>SUM(C42:V42)</f>
        <v>6452734</v>
      </c>
      <c r="C42" s="48">
        <v>667288</v>
      </c>
      <c r="D42" s="48">
        <v>82393</v>
      </c>
      <c r="E42" s="48">
        <v>7528</v>
      </c>
      <c r="F42" s="48">
        <v>0</v>
      </c>
      <c r="G42" s="48">
        <v>0</v>
      </c>
      <c r="H42" s="48">
        <v>39610</v>
      </c>
      <c r="I42" s="48">
        <v>2417601</v>
      </c>
      <c r="J42" s="48">
        <v>1710</v>
      </c>
      <c r="K42" s="48">
        <v>353583</v>
      </c>
      <c r="L42" s="48">
        <v>57813</v>
      </c>
      <c r="M42" s="48">
        <v>8326</v>
      </c>
      <c r="N42" s="48">
        <v>960828</v>
      </c>
      <c r="O42" s="48">
        <v>0</v>
      </c>
      <c r="P42" s="48">
        <v>582997</v>
      </c>
      <c r="Q42" s="48">
        <v>12249</v>
      </c>
      <c r="R42" s="48">
        <v>995</v>
      </c>
      <c r="S42" s="48">
        <v>213343</v>
      </c>
      <c r="T42" s="48">
        <v>260620</v>
      </c>
      <c r="U42" s="48">
        <v>39900</v>
      </c>
      <c r="V42" s="48">
        <v>745950</v>
      </c>
      <c r="W42" s="41" t="s">
        <v>100</v>
      </c>
    </row>
    <row r="43" spans="1:23" s="45" customFormat="1" ht="12" customHeight="1">
      <c r="A43" s="46" t="s">
        <v>101</v>
      </c>
      <c r="B43" s="39">
        <f>SUM(C43:V43)</f>
        <v>5672596</v>
      </c>
      <c r="C43" s="48">
        <v>1835758</v>
      </c>
      <c r="D43" s="48">
        <v>76609</v>
      </c>
      <c r="E43" s="48">
        <v>13953</v>
      </c>
      <c r="F43" s="48">
        <v>33960</v>
      </c>
      <c r="G43" s="48">
        <v>89419</v>
      </c>
      <c r="H43" s="48">
        <v>31622</v>
      </c>
      <c r="I43" s="48">
        <v>1225682</v>
      </c>
      <c r="J43" s="48">
        <v>2948</v>
      </c>
      <c r="K43" s="48">
        <v>83848</v>
      </c>
      <c r="L43" s="48">
        <v>104607</v>
      </c>
      <c r="M43" s="48">
        <v>21984</v>
      </c>
      <c r="N43" s="48">
        <v>586425</v>
      </c>
      <c r="O43" s="48">
        <v>12690</v>
      </c>
      <c r="P43" s="48">
        <v>461127</v>
      </c>
      <c r="Q43" s="48">
        <v>28417</v>
      </c>
      <c r="R43" s="48">
        <v>2357</v>
      </c>
      <c r="S43" s="48">
        <v>121360</v>
      </c>
      <c r="T43" s="48">
        <v>129243</v>
      </c>
      <c r="U43" s="48">
        <v>22387</v>
      </c>
      <c r="V43" s="48">
        <v>788200</v>
      </c>
      <c r="W43" s="41" t="s">
        <v>102</v>
      </c>
    </row>
    <row r="44" spans="1:23" s="52" customFormat="1" ht="12" customHeight="1">
      <c r="A44" s="49" t="s">
        <v>103</v>
      </c>
      <c r="B44" s="34"/>
      <c r="C44" s="53"/>
      <c r="D44" s="35"/>
      <c r="E44" s="51"/>
      <c r="F44" s="51"/>
      <c r="G44" s="51"/>
      <c r="H44" s="51"/>
      <c r="I44" s="35"/>
      <c r="J44" s="35"/>
      <c r="K44" s="51"/>
      <c r="L44" s="51"/>
      <c r="M44" s="51"/>
      <c r="N44" s="51"/>
      <c r="O44" s="51"/>
      <c r="P44" s="35"/>
      <c r="Q44" s="35"/>
      <c r="R44" s="51"/>
      <c r="S44" s="35"/>
      <c r="T44" s="35"/>
      <c r="U44" s="51"/>
      <c r="V44" s="51"/>
      <c r="W44" s="44" t="s">
        <v>104</v>
      </c>
    </row>
    <row r="45" spans="1:23" s="45" customFormat="1" ht="12" customHeight="1">
      <c r="A45" s="46" t="s">
        <v>105</v>
      </c>
      <c r="B45" s="39">
        <f>SUM(C45:V45)</f>
        <v>5694299</v>
      </c>
      <c r="C45" s="48">
        <v>1399944</v>
      </c>
      <c r="D45" s="48">
        <v>81719</v>
      </c>
      <c r="E45" s="48">
        <v>14127</v>
      </c>
      <c r="F45" s="48">
        <v>0</v>
      </c>
      <c r="G45" s="48">
        <v>645</v>
      </c>
      <c r="H45" s="48">
        <v>23777</v>
      </c>
      <c r="I45" s="48">
        <v>2179548</v>
      </c>
      <c r="J45" s="48">
        <v>1667</v>
      </c>
      <c r="K45" s="48">
        <v>99392</v>
      </c>
      <c r="L45" s="48">
        <v>80974</v>
      </c>
      <c r="M45" s="48">
        <v>8406</v>
      </c>
      <c r="N45" s="48">
        <v>446027</v>
      </c>
      <c r="O45" s="48">
        <v>0</v>
      </c>
      <c r="P45" s="48">
        <v>430885</v>
      </c>
      <c r="Q45" s="48">
        <v>14623</v>
      </c>
      <c r="R45" s="48">
        <v>100</v>
      </c>
      <c r="S45" s="48">
        <v>41170</v>
      </c>
      <c r="T45" s="48">
        <v>134487</v>
      </c>
      <c r="U45" s="48">
        <v>81008</v>
      </c>
      <c r="V45" s="48">
        <v>655800</v>
      </c>
      <c r="W45" s="41" t="s">
        <v>106</v>
      </c>
    </row>
    <row r="46" spans="1:23" s="52" customFormat="1" ht="12" customHeight="1">
      <c r="A46" s="49" t="s">
        <v>107</v>
      </c>
      <c r="B46" s="34"/>
      <c r="C46" s="51"/>
      <c r="D46" s="35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35"/>
      <c r="Q46" s="35"/>
      <c r="R46" s="51"/>
      <c r="S46" s="51"/>
      <c r="T46" s="51"/>
      <c r="U46" s="51"/>
      <c r="V46" s="51"/>
      <c r="W46" s="44" t="s">
        <v>108</v>
      </c>
    </row>
    <row r="47" spans="1:23" s="45" customFormat="1" ht="12" customHeight="1">
      <c r="A47" s="46" t="s">
        <v>109</v>
      </c>
      <c r="B47" s="39">
        <f aca="true" t="shared" si="5" ref="B47:B54">SUM(C47:V47)</f>
        <v>2419567</v>
      </c>
      <c r="C47" s="48">
        <v>176396</v>
      </c>
      <c r="D47" s="48">
        <v>18091</v>
      </c>
      <c r="E47" s="48">
        <v>2365</v>
      </c>
      <c r="F47" s="48">
        <v>0</v>
      </c>
      <c r="G47" s="48">
        <v>179</v>
      </c>
      <c r="H47" s="48">
        <v>7863</v>
      </c>
      <c r="I47" s="48">
        <v>1173471</v>
      </c>
      <c r="J47" s="48">
        <v>0</v>
      </c>
      <c r="K47" s="48">
        <v>7837</v>
      </c>
      <c r="L47" s="48">
        <v>18394</v>
      </c>
      <c r="M47" s="48">
        <v>2509</v>
      </c>
      <c r="N47" s="48">
        <v>153628</v>
      </c>
      <c r="O47" s="48">
        <v>0</v>
      </c>
      <c r="P47" s="48">
        <v>357401</v>
      </c>
      <c r="Q47" s="48">
        <v>6006</v>
      </c>
      <c r="R47" s="48">
        <v>300</v>
      </c>
      <c r="S47" s="48">
        <v>177786</v>
      </c>
      <c r="T47" s="48">
        <v>19832</v>
      </c>
      <c r="U47" s="48">
        <v>18809</v>
      </c>
      <c r="V47" s="48">
        <v>278700</v>
      </c>
      <c r="W47" s="41" t="s">
        <v>110</v>
      </c>
    </row>
    <row r="48" spans="1:23" s="45" customFormat="1" ht="12" customHeight="1">
      <c r="A48" s="46" t="s">
        <v>111</v>
      </c>
      <c r="B48" s="39">
        <f t="shared" si="5"/>
        <v>3762327</v>
      </c>
      <c r="C48" s="48">
        <v>490303</v>
      </c>
      <c r="D48" s="48">
        <v>45883</v>
      </c>
      <c r="E48" s="48">
        <v>5453</v>
      </c>
      <c r="F48" s="48">
        <v>0</v>
      </c>
      <c r="G48" s="48">
        <v>0</v>
      </c>
      <c r="H48" s="48">
        <v>19836</v>
      </c>
      <c r="I48" s="48">
        <v>1586243</v>
      </c>
      <c r="J48" s="48">
        <v>1267</v>
      </c>
      <c r="K48" s="48">
        <v>11361</v>
      </c>
      <c r="L48" s="48">
        <v>61434</v>
      </c>
      <c r="M48" s="48">
        <v>10120</v>
      </c>
      <c r="N48" s="48">
        <v>340632</v>
      </c>
      <c r="O48" s="48">
        <v>0</v>
      </c>
      <c r="P48" s="48">
        <v>448380</v>
      </c>
      <c r="Q48" s="48">
        <v>11458</v>
      </c>
      <c r="R48" s="48">
        <v>14810</v>
      </c>
      <c r="S48" s="48">
        <v>152480</v>
      </c>
      <c r="T48" s="48">
        <v>139865</v>
      </c>
      <c r="U48" s="48">
        <v>77702</v>
      </c>
      <c r="V48" s="48">
        <v>345100</v>
      </c>
      <c r="W48" s="41" t="s">
        <v>112</v>
      </c>
    </row>
    <row r="49" spans="1:23" s="45" customFormat="1" ht="12" customHeight="1">
      <c r="A49" s="46" t="s">
        <v>113</v>
      </c>
      <c r="B49" s="39">
        <f t="shared" si="5"/>
        <v>2827048</v>
      </c>
      <c r="C49" s="48">
        <v>102867</v>
      </c>
      <c r="D49" s="48">
        <v>21756</v>
      </c>
      <c r="E49" s="48">
        <v>1382</v>
      </c>
      <c r="F49" s="48">
        <v>0</v>
      </c>
      <c r="G49" s="48">
        <v>0</v>
      </c>
      <c r="H49" s="48">
        <v>10942</v>
      </c>
      <c r="I49" s="48">
        <v>1273102</v>
      </c>
      <c r="J49" s="48">
        <v>0</v>
      </c>
      <c r="K49" s="48">
        <v>8519</v>
      </c>
      <c r="L49" s="48">
        <v>26489</v>
      </c>
      <c r="M49" s="48">
        <v>77112</v>
      </c>
      <c r="N49" s="48">
        <v>363316</v>
      </c>
      <c r="O49" s="48">
        <v>0</v>
      </c>
      <c r="P49" s="48">
        <v>378714</v>
      </c>
      <c r="Q49" s="48">
        <v>10308</v>
      </c>
      <c r="R49" s="48">
        <v>1200</v>
      </c>
      <c r="S49" s="48">
        <v>19125</v>
      </c>
      <c r="T49" s="48">
        <v>152689</v>
      </c>
      <c r="U49" s="48">
        <v>27727</v>
      </c>
      <c r="V49" s="48">
        <v>351800</v>
      </c>
      <c r="W49" s="41" t="s">
        <v>114</v>
      </c>
    </row>
    <row r="50" spans="1:23" s="45" customFormat="1" ht="12" customHeight="1">
      <c r="A50" s="46" t="s">
        <v>115</v>
      </c>
      <c r="B50" s="39">
        <f t="shared" si="5"/>
        <v>4480852</v>
      </c>
      <c r="C50" s="48">
        <v>240139</v>
      </c>
      <c r="D50" s="48">
        <v>56877</v>
      </c>
      <c r="E50" s="48">
        <v>2376</v>
      </c>
      <c r="F50" s="48">
        <v>0</v>
      </c>
      <c r="G50" s="48">
        <v>0</v>
      </c>
      <c r="H50" s="48">
        <v>29388</v>
      </c>
      <c r="I50" s="48">
        <v>2079888</v>
      </c>
      <c r="J50" s="48">
        <v>1396</v>
      </c>
      <c r="K50" s="48">
        <v>11750</v>
      </c>
      <c r="L50" s="48">
        <v>41904</v>
      </c>
      <c r="M50" s="48">
        <v>5262</v>
      </c>
      <c r="N50" s="48">
        <v>236290</v>
      </c>
      <c r="O50" s="48">
        <v>0</v>
      </c>
      <c r="P50" s="48">
        <v>570738</v>
      </c>
      <c r="Q50" s="48">
        <v>22955</v>
      </c>
      <c r="R50" s="48">
        <v>10000</v>
      </c>
      <c r="S50" s="48">
        <v>292680</v>
      </c>
      <c r="T50" s="48">
        <v>45038</v>
      </c>
      <c r="U50" s="48">
        <v>40971</v>
      </c>
      <c r="V50" s="48">
        <v>793200</v>
      </c>
      <c r="W50" s="41" t="s">
        <v>116</v>
      </c>
    </row>
    <row r="51" spans="1:23" s="45" customFormat="1" ht="12" customHeight="1">
      <c r="A51" s="46" t="s">
        <v>117</v>
      </c>
      <c r="B51" s="39">
        <f t="shared" si="5"/>
        <v>2946300</v>
      </c>
      <c r="C51" s="48">
        <v>157879</v>
      </c>
      <c r="D51" s="48">
        <v>30463</v>
      </c>
      <c r="E51" s="48">
        <v>2179</v>
      </c>
      <c r="F51" s="48">
        <v>0</v>
      </c>
      <c r="G51" s="48">
        <v>0</v>
      </c>
      <c r="H51" s="48">
        <v>15111</v>
      </c>
      <c r="I51" s="48">
        <v>1410491</v>
      </c>
      <c r="J51" s="48">
        <v>728</v>
      </c>
      <c r="K51" s="48">
        <v>20138</v>
      </c>
      <c r="L51" s="48">
        <v>180113</v>
      </c>
      <c r="M51" s="48">
        <v>3997</v>
      </c>
      <c r="N51" s="48">
        <v>353822</v>
      </c>
      <c r="O51" s="48">
        <v>0</v>
      </c>
      <c r="P51" s="48">
        <v>251284</v>
      </c>
      <c r="Q51" s="48">
        <v>13769</v>
      </c>
      <c r="R51" s="48">
        <v>0</v>
      </c>
      <c r="S51" s="48">
        <v>40606</v>
      </c>
      <c r="T51" s="48">
        <v>35130</v>
      </c>
      <c r="U51" s="48">
        <v>6890</v>
      </c>
      <c r="V51" s="48">
        <v>423700</v>
      </c>
      <c r="W51" s="41" t="s">
        <v>118</v>
      </c>
    </row>
    <row r="52" spans="1:23" s="45" customFormat="1" ht="12" customHeight="1">
      <c r="A52" s="46" t="s">
        <v>119</v>
      </c>
      <c r="B52" s="39">
        <f t="shared" si="5"/>
        <v>3742817</v>
      </c>
      <c r="C52" s="48">
        <v>248782</v>
      </c>
      <c r="D52" s="48">
        <v>22886</v>
      </c>
      <c r="E52" s="48">
        <v>3177</v>
      </c>
      <c r="F52" s="48">
        <v>0</v>
      </c>
      <c r="G52" s="48">
        <v>502</v>
      </c>
      <c r="H52" s="48">
        <v>9089</v>
      </c>
      <c r="I52" s="48">
        <v>1735762</v>
      </c>
      <c r="J52" s="48">
        <v>0</v>
      </c>
      <c r="K52" s="48">
        <v>18609</v>
      </c>
      <c r="L52" s="48">
        <v>71574</v>
      </c>
      <c r="M52" s="48">
        <v>4328</v>
      </c>
      <c r="N52" s="48">
        <v>205300</v>
      </c>
      <c r="O52" s="48">
        <v>0</v>
      </c>
      <c r="P52" s="48">
        <v>795126</v>
      </c>
      <c r="Q52" s="48">
        <v>78978</v>
      </c>
      <c r="R52" s="48">
        <v>2899</v>
      </c>
      <c r="S52" s="48">
        <v>62648</v>
      </c>
      <c r="T52" s="48">
        <v>125853</v>
      </c>
      <c r="U52" s="48">
        <v>11404</v>
      </c>
      <c r="V52" s="48">
        <v>345900</v>
      </c>
      <c r="W52" s="41" t="s">
        <v>120</v>
      </c>
    </row>
    <row r="53" spans="1:23" s="45" customFormat="1" ht="12" customHeight="1">
      <c r="A53" s="46" t="s">
        <v>121</v>
      </c>
      <c r="B53" s="39">
        <f t="shared" si="5"/>
        <v>2254418</v>
      </c>
      <c r="C53" s="48">
        <v>158966</v>
      </c>
      <c r="D53" s="48">
        <v>11965</v>
      </c>
      <c r="E53" s="48">
        <v>1872</v>
      </c>
      <c r="F53" s="48">
        <v>0</v>
      </c>
      <c r="G53" s="48">
        <v>0</v>
      </c>
      <c r="H53" s="48">
        <v>4318</v>
      </c>
      <c r="I53" s="48">
        <v>1179846</v>
      </c>
      <c r="J53" s="48">
        <v>0</v>
      </c>
      <c r="K53" s="48">
        <v>5364</v>
      </c>
      <c r="L53" s="48">
        <v>15827</v>
      </c>
      <c r="M53" s="48">
        <v>2389</v>
      </c>
      <c r="N53" s="48">
        <v>141718</v>
      </c>
      <c r="O53" s="48">
        <v>0</v>
      </c>
      <c r="P53" s="48">
        <v>202751</v>
      </c>
      <c r="Q53" s="48">
        <v>8002</v>
      </c>
      <c r="R53" s="48">
        <v>100</v>
      </c>
      <c r="S53" s="48">
        <v>294</v>
      </c>
      <c r="T53" s="48">
        <v>168198</v>
      </c>
      <c r="U53" s="48">
        <v>27308</v>
      </c>
      <c r="V53" s="48">
        <v>325500</v>
      </c>
      <c r="W53" s="41" t="s">
        <v>122</v>
      </c>
    </row>
    <row r="54" spans="1:23" s="45" customFormat="1" ht="12" customHeight="1">
      <c r="A54" s="46" t="s">
        <v>123</v>
      </c>
      <c r="B54" s="39">
        <f t="shared" si="5"/>
        <v>5583593</v>
      </c>
      <c r="C54" s="48">
        <v>615111</v>
      </c>
      <c r="D54" s="48">
        <v>53129</v>
      </c>
      <c r="E54" s="48">
        <v>6915</v>
      </c>
      <c r="F54" s="48">
        <v>0</v>
      </c>
      <c r="G54" s="48">
        <v>256</v>
      </c>
      <c r="H54" s="48">
        <v>22369</v>
      </c>
      <c r="I54" s="48">
        <v>2895648</v>
      </c>
      <c r="J54" s="48">
        <v>786</v>
      </c>
      <c r="K54" s="48">
        <v>33755</v>
      </c>
      <c r="L54" s="48">
        <v>102124</v>
      </c>
      <c r="M54" s="48">
        <v>17407</v>
      </c>
      <c r="N54" s="48">
        <v>374848</v>
      </c>
      <c r="O54" s="48">
        <v>0</v>
      </c>
      <c r="P54" s="48">
        <v>586470</v>
      </c>
      <c r="Q54" s="48">
        <v>13908</v>
      </c>
      <c r="R54" s="48">
        <v>2100</v>
      </c>
      <c r="S54" s="48">
        <v>287143</v>
      </c>
      <c r="T54" s="48">
        <v>78362</v>
      </c>
      <c r="U54" s="48">
        <v>35762</v>
      </c>
      <c r="V54" s="48">
        <v>457500</v>
      </c>
      <c r="W54" s="41" t="s">
        <v>124</v>
      </c>
    </row>
    <row r="55" spans="1:23" s="52" customFormat="1" ht="12" customHeight="1">
      <c r="A55" s="49" t="s">
        <v>125</v>
      </c>
      <c r="B55" s="34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3"/>
      <c r="Q55" s="51"/>
      <c r="R55" s="35"/>
      <c r="S55" s="51"/>
      <c r="T55" s="51"/>
      <c r="U55" s="53"/>
      <c r="V55" s="51"/>
      <c r="W55" s="44" t="s">
        <v>126</v>
      </c>
    </row>
    <row r="56" spans="1:23" s="45" customFormat="1" ht="12" customHeight="1">
      <c r="A56" s="46" t="s">
        <v>127</v>
      </c>
      <c r="B56" s="39">
        <f aca="true" t="shared" si="6" ref="B56:B63">SUM(C56:V56)</f>
        <v>4910607</v>
      </c>
      <c r="C56" s="48">
        <v>578410</v>
      </c>
      <c r="D56" s="48">
        <v>86391</v>
      </c>
      <c r="E56" s="48">
        <v>7521</v>
      </c>
      <c r="F56" s="48">
        <v>0</v>
      </c>
      <c r="G56" s="48">
        <v>383</v>
      </c>
      <c r="H56" s="48">
        <v>41266</v>
      </c>
      <c r="I56" s="48">
        <v>2337163</v>
      </c>
      <c r="J56" s="48">
        <v>2003</v>
      </c>
      <c r="K56" s="48">
        <v>65352</v>
      </c>
      <c r="L56" s="48">
        <v>44229</v>
      </c>
      <c r="M56" s="48">
        <v>7425</v>
      </c>
      <c r="N56" s="48">
        <v>309617</v>
      </c>
      <c r="O56" s="48">
        <v>0</v>
      </c>
      <c r="P56" s="48">
        <v>534406</v>
      </c>
      <c r="Q56" s="48">
        <v>10728</v>
      </c>
      <c r="R56" s="48">
        <v>15</v>
      </c>
      <c r="S56" s="48">
        <v>149465</v>
      </c>
      <c r="T56" s="48">
        <v>74713</v>
      </c>
      <c r="U56" s="48">
        <v>80120</v>
      </c>
      <c r="V56" s="48">
        <v>581400</v>
      </c>
      <c r="W56" s="41" t="s">
        <v>128</v>
      </c>
    </row>
    <row r="57" spans="1:23" s="45" customFormat="1" ht="12" customHeight="1">
      <c r="A57" s="46" t="s">
        <v>129</v>
      </c>
      <c r="B57" s="39">
        <f t="shared" si="6"/>
        <v>7162089</v>
      </c>
      <c r="C57" s="48">
        <v>1586505</v>
      </c>
      <c r="D57" s="48">
        <v>161842</v>
      </c>
      <c r="E57" s="48">
        <v>18086</v>
      </c>
      <c r="F57" s="48">
        <v>28543</v>
      </c>
      <c r="G57" s="48">
        <v>2093</v>
      </c>
      <c r="H57" s="48">
        <v>76245</v>
      </c>
      <c r="I57" s="48">
        <v>2684959</v>
      </c>
      <c r="J57" s="48">
        <v>2789</v>
      </c>
      <c r="K57" s="48">
        <v>150303</v>
      </c>
      <c r="L57" s="48">
        <v>95532</v>
      </c>
      <c r="M57" s="48">
        <v>12568</v>
      </c>
      <c r="N57" s="48">
        <v>490664</v>
      </c>
      <c r="O57" s="48">
        <v>0</v>
      </c>
      <c r="P57" s="48">
        <v>675306</v>
      </c>
      <c r="Q57" s="48">
        <v>9607</v>
      </c>
      <c r="R57" s="48">
        <v>1180</v>
      </c>
      <c r="S57" s="48">
        <v>146130</v>
      </c>
      <c r="T57" s="48">
        <v>445729</v>
      </c>
      <c r="U57" s="48">
        <v>63108</v>
      </c>
      <c r="V57" s="48">
        <v>510900</v>
      </c>
      <c r="W57" s="41" t="s">
        <v>130</v>
      </c>
    </row>
    <row r="58" spans="1:23" s="45" customFormat="1" ht="12" customHeight="1">
      <c r="A58" s="46" t="s">
        <v>131</v>
      </c>
      <c r="B58" s="39">
        <f t="shared" si="6"/>
        <v>3005215</v>
      </c>
      <c r="C58" s="48">
        <v>111832</v>
      </c>
      <c r="D58" s="48">
        <v>33179</v>
      </c>
      <c r="E58" s="48">
        <v>1723</v>
      </c>
      <c r="F58" s="48">
        <v>0</v>
      </c>
      <c r="G58" s="48">
        <v>0</v>
      </c>
      <c r="H58" s="48">
        <v>17161</v>
      </c>
      <c r="I58" s="48">
        <v>1321074</v>
      </c>
      <c r="J58" s="48">
        <v>939</v>
      </c>
      <c r="K58" s="48">
        <v>13648</v>
      </c>
      <c r="L58" s="48">
        <v>45087</v>
      </c>
      <c r="M58" s="48">
        <v>2089</v>
      </c>
      <c r="N58" s="48">
        <v>184419</v>
      </c>
      <c r="O58" s="48">
        <v>0</v>
      </c>
      <c r="P58" s="48">
        <v>495069</v>
      </c>
      <c r="Q58" s="48">
        <v>8377</v>
      </c>
      <c r="R58" s="48">
        <v>220</v>
      </c>
      <c r="S58" s="48">
        <v>110588</v>
      </c>
      <c r="T58" s="48">
        <v>130684</v>
      </c>
      <c r="U58" s="48">
        <v>32926</v>
      </c>
      <c r="V58" s="48">
        <v>496200</v>
      </c>
      <c r="W58" s="41" t="s">
        <v>132</v>
      </c>
    </row>
    <row r="59" spans="1:23" s="45" customFormat="1" ht="12" customHeight="1">
      <c r="A59" s="46" t="s">
        <v>133</v>
      </c>
      <c r="B59" s="39">
        <f t="shared" si="6"/>
        <v>6793592</v>
      </c>
      <c r="C59" s="48">
        <v>412393</v>
      </c>
      <c r="D59" s="48">
        <v>84737</v>
      </c>
      <c r="E59" s="48">
        <v>5769</v>
      </c>
      <c r="F59" s="48">
        <v>0</v>
      </c>
      <c r="G59" s="48">
        <v>188</v>
      </c>
      <c r="H59" s="48">
        <v>43179</v>
      </c>
      <c r="I59" s="48">
        <v>2619802</v>
      </c>
      <c r="J59" s="48">
        <v>1075</v>
      </c>
      <c r="K59" s="48">
        <v>194222</v>
      </c>
      <c r="L59" s="48">
        <v>56673</v>
      </c>
      <c r="M59" s="48">
        <v>7516</v>
      </c>
      <c r="N59" s="48">
        <v>381313</v>
      </c>
      <c r="O59" s="48">
        <v>0</v>
      </c>
      <c r="P59" s="48">
        <v>771141</v>
      </c>
      <c r="Q59" s="48">
        <v>6697</v>
      </c>
      <c r="R59" s="48">
        <v>649</v>
      </c>
      <c r="S59" s="48">
        <v>166975</v>
      </c>
      <c r="T59" s="48">
        <v>241715</v>
      </c>
      <c r="U59" s="48">
        <v>81448</v>
      </c>
      <c r="V59" s="48">
        <v>1718100</v>
      </c>
      <c r="W59" s="41" t="s">
        <v>134</v>
      </c>
    </row>
    <row r="60" spans="1:23" s="45" customFormat="1" ht="12" customHeight="1">
      <c r="A60" s="46" t="s">
        <v>135</v>
      </c>
      <c r="B60" s="39">
        <f t="shared" si="6"/>
        <v>3164975</v>
      </c>
      <c r="C60" s="48">
        <v>192065</v>
      </c>
      <c r="D60" s="48">
        <v>48671</v>
      </c>
      <c r="E60" s="48">
        <v>2569</v>
      </c>
      <c r="F60" s="48">
        <v>0</v>
      </c>
      <c r="G60" s="48">
        <v>0</v>
      </c>
      <c r="H60" s="48">
        <v>25226</v>
      </c>
      <c r="I60" s="48">
        <v>1592468</v>
      </c>
      <c r="J60" s="48">
        <v>630</v>
      </c>
      <c r="K60" s="48">
        <v>23071</v>
      </c>
      <c r="L60" s="48">
        <v>27766</v>
      </c>
      <c r="M60" s="48">
        <v>3134</v>
      </c>
      <c r="N60" s="48">
        <v>183974</v>
      </c>
      <c r="O60" s="48">
        <v>0</v>
      </c>
      <c r="P60" s="48">
        <v>392842</v>
      </c>
      <c r="Q60" s="48">
        <v>9072</v>
      </c>
      <c r="R60" s="48">
        <v>4920</v>
      </c>
      <c r="S60" s="48">
        <v>69386</v>
      </c>
      <c r="T60" s="48">
        <v>113528</v>
      </c>
      <c r="U60" s="48">
        <v>41653</v>
      </c>
      <c r="V60" s="48">
        <v>434000</v>
      </c>
      <c r="W60" s="41" t="s">
        <v>136</v>
      </c>
    </row>
    <row r="61" spans="1:23" s="45" customFormat="1" ht="12" customHeight="1">
      <c r="A61" s="46" t="s">
        <v>137</v>
      </c>
      <c r="B61" s="39">
        <f t="shared" si="6"/>
        <v>4968900</v>
      </c>
      <c r="C61" s="48">
        <v>359810</v>
      </c>
      <c r="D61" s="48">
        <v>75534</v>
      </c>
      <c r="E61" s="48">
        <v>4571</v>
      </c>
      <c r="F61" s="48">
        <v>0</v>
      </c>
      <c r="G61" s="48">
        <v>0</v>
      </c>
      <c r="H61" s="48">
        <v>38317</v>
      </c>
      <c r="I61" s="48">
        <v>2292564</v>
      </c>
      <c r="J61" s="48">
        <v>2097</v>
      </c>
      <c r="K61" s="48">
        <v>34873</v>
      </c>
      <c r="L61" s="48">
        <v>16314</v>
      </c>
      <c r="M61" s="48">
        <v>5329</v>
      </c>
      <c r="N61" s="48">
        <v>675070</v>
      </c>
      <c r="O61" s="48">
        <v>0</v>
      </c>
      <c r="P61" s="48">
        <v>434181</v>
      </c>
      <c r="Q61" s="48">
        <v>8575</v>
      </c>
      <c r="R61" s="48">
        <v>2050</v>
      </c>
      <c r="S61" s="48">
        <v>285110</v>
      </c>
      <c r="T61" s="48">
        <v>119945</v>
      </c>
      <c r="U61" s="48">
        <v>76160</v>
      </c>
      <c r="V61" s="48">
        <v>538400</v>
      </c>
      <c r="W61" s="41" t="s">
        <v>138</v>
      </c>
    </row>
    <row r="62" spans="1:23" s="45" customFormat="1" ht="12" customHeight="1">
      <c r="A62" s="46" t="s">
        <v>139</v>
      </c>
      <c r="B62" s="39">
        <f t="shared" si="6"/>
        <v>3234223</v>
      </c>
      <c r="C62" s="48">
        <v>262916</v>
      </c>
      <c r="D62" s="48">
        <v>29646</v>
      </c>
      <c r="E62" s="48">
        <v>2349</v>
      </c>
      <c r="F62" s="48">
        <v>0</v>
      </c>
      <c r="G62" s="48">
        <v>0</v>
      </c>
      <c r="H62" s="48">
        <v>14610</v>
      </c>
      <c r="I62" s="48">
        <v>1085737</v>
      </c>
      <c r="J62" s="48">
        <v>506</v>
      </c>
      <c r="K62" s="48">
        <v>28695</v>
      </c>
      <c r="L62" s="48">
        <v>10164</v>
      </c>
      <c r="M62" s="48">
        <v>1892</v>
      </c>
      <c r="N62" s="48">
        <v>196584</v>
      </c>
      <c r="O62" s="48">
        <v>0</v>
      </c>
      <c r="P62" s="48">
        <v>174548</v>
      </c>
      <c r="Q62" s="48">
        <v>8222</v>
      </c>
      <c r="R62" s="48">
        <v>280</v>
      </c>
      <c r="S62" s="48">
        <v>590773</v>
      </c>
      <c r="T62" s="48">
        <v>97113</v>
      </c>
      <c r="U62" s="48">
        <v>29188</v>
      </c>
      <c r="V62" s="48">
        <v>701000</v>
      </c>
      <c r="W62" s="41" t="s">
        <v>140</v>
      </c>
    </row>
    <row r="63" spans="1:23" s="45" customFormat="1" ht="12" customHeight="1">
      <c r="A63" s="46" t="s">
        <v>141</v>
      </c>
      <c r="B63" s="39">
        <f t="shared" si="6"/>
        <v>3082404</v>
      </c>
      <c r="C63" s="48">
        <v>326623</v>
      </c>
      <c r="D63" s="48">
        <v>41629</v>
      </c>
      <c r="E63" s="48">
        <v>4391</v>
      </c>
      <c r="F63" s="48">
        <v>0</v>
      </c>
      <c r="G63" s="48">
        <v>0</v>
      </c>
      <c r="H63" s="48">
        <v>19903</v>
      </c>
      <c r="I63" s="48">
        <v>1579581</v>
      </c>
      <c r="J63" s="48">
        <v>791</v>
      </c>
      <c r="K63" s="48">
        <v>14282</v>
      </c>
      <c r="L63" s="48">
        <v>42146</v>
      </c>
      <c r="M63" s="48">
        <v>3455</v>
      </c>
      <c r="N63" s="48">
        <v>224658</v>
      </c>
      <c r="O63" s="48">
        <v>0</v>
      </c>
      <c r="P63" s="48">
        <v>292409</v>
      </c>
      <c r="Q63" s="48">
        <v>15792</v>
      </c>
      <c r="R63" s="48">
        <v>100</v>
      </c>
      <c r="S63" s="48">
        <v>1516</v>
      </c>
      <c r="T63" s="48">
        <v>73041</v>
      </c>
      <c r="U63" s="48">
        <v>35287</v>
      </c>
      <c r="V63" s="48">
        <v>406800</v>
      </c>
      <c r="W63" s="41" t="s">
        <v>142</v>
      </c>
    </row>
    <row r="64" spans="1:23" s="52" customFormat="1" ht="12" customHeight="1">
      <c r="A64" s="49" t="s">
        <v>143</v>
      </c>
      <c r="B64" s="34"/>
      <c r="C64" s="35"/>
      <c r="D64" s="35"/>
      <c r="E64" s="51"/>
      <c r="F64" s="51"/>
      <c r="G64" s="51"/>
      <c r="H64" s="51"/>
      <c r="I64" s="35"/>
      <c r="J64" s="35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35"/>
      <c r="V64" s="51"/>
      <c r="W64" s="44" t="s">
        <v>144</v>
      </c>
    </row>
    <row r="65" spans="1:23" s="45" customFormat="1" ht="12" customHeight="1">
      <c r="A65" s="46" t="s">
        <v>145</v>
      </c>
      <c r="B65" s="39">
        <f>SUM(C65:V65)</f>
        <v>3259597</v>
      </c>
      <c r="C65" s="48">
        <v>220385</v>
      </c>
      <c r="D65" s="48">
        <v>60701</v>
      </c>
      <c r="E65" s="48">
        <v>2736</v>
      </c>
      <c r="F65" s="48">
        <v>0</v>
      </c>
      <c r="G65" s="48">
        <v>0</v>
      </c>
      <c r="H65" s="48">
        <v>32240</v>
      </c>
      <c r="I65" s="48">
        <v>1646640</v>
      </c>
      <c r="J65" s="48">
        <v>1471</v>
      </c>
      <c r="K65" s="48">
        <v>11717</v>
      </c>
      <c r="L65" s="48">
        <v>34428</v>
      </c>
      <c r="M65" s="48">
        <v>2868</v>
      </c>
      <c r="N65" s="48">
        <v>185304</v>
      </c>
      <c r="O65" s="48">
        <v>0</v>
      </c>
      <c r="P65" s="48">
        <v>312321</v>
      </c>
      <c r="Q65" s="48">
        <v>11402</v>
      </c>
      <c r="R65" s="48">
        <v>1</v>
      </c>
      <c r="S65" s="48">
        <v>224683</v>
      </c>
      <c r="T65" s="48">
        <v>119551</v>
      </c>
      <c r="U65" s="48">
        <v>17949</v>
      </c>
      <c r="V65" s="48">
        <v>375200</v>
      </c>
      <c r="W65" s="41" t="s">
        <v>146</v>
      </c>
    </row>
    <row r="66" spans="1:23" s="45" customFormat="1" ht="12" customHeight="1">
      <c r="A66" s="46" t="s">
        <v>147</v>
      </c>
      <c r="B66" s="39">
        <f>SUM(C66:V66)</f>
        <v>5967065</v>
      </c>
      <c r="C66" s="48">
        <v>302230</v>
      </c>
      <c r="D66" s="48">
        <v>74320</v>
      </c>
      <c r="E66" s="48">
        <v>3632</v>
      </c>
      <c r="F66" s="48">
        <v>10054</v>
      </c>
      <c r="G66" s="48">
        <v>933</v>
      </c>
      <c r="H66" s="48">
        <v>39045</v>
      </c>
      <c r="I66" s="48">
        <v>2007350</v>
      </c>
      <c r="J66" s="48">
        <v>1892</v>
      </c>
      <c r="K66" s="48">
        <v>156158</v>
      </c>
      <c r="L66" s="48">
        <v>63571</v>
      </c>
      <c r="M66" s="48">
        <v>4282</v>
      </c>
      <c r="N66" s="48">
        <v>500615</v>
      </c>
      <c r="O66" s="48">
        <v>0</v>
      </c>
      <c r="P66" s="48">
        <v>820046</v>
      </c>
      <c r="Q66" s="48">
        <v>191894</v>
      </c>
      <c r="R66" s="48">
        <v>198895</v>
      </c>
      <c r="S66" s="48">
        <v>455481</v>
      </c>
      <c r="T66" s="48">
        <v>73442</v>
      </c>
      <c r="U66" s="48">
        <v>46025</v>
      </c>
      <c r="V66" s="48">
        <v>1017200</v>
      </c>
      <c r="W66" s="41" t="s">
        <v>148</v>
      </c>
    </row>
    <row r="67" spans="1:23" s="45" customFormat="1" ht="12" customHeight="1">
      <c r="A67" s="46" t="s">
        <v>149</v>
      </c>
      <c r="B67" s="39">
        <f>SUM(C67:V67)</f>
        <v>3203059</v>
      </c>
      <c r="C67" s="48">
        <v>170701</v>
      </c>
      <c r="D67" s="48">
        <v>44270</v>
      </c>
      <c r="E67" s="48">
        <v>1545</v>
      </c>
      <c r="F67" s="48">
        <v>0</v>
      </c>
      <c r="G67" s="48">
        <v>1346</v>
      </c>
      <c r="H67" s="48">
        <v>23159</v>
      </c>
      <c r="I67" s="48">
        <v>1374093</v>
      </c>
      <c r="J67" s="48">
        <v>1036</v>
      </c>
      <c r="K67" s="48">
        <v>50137</v>
      </c>
      <c r="L67" s="48">
        <v>21052</v>
      </c>
      <c r="M67" s="48">
        <v>2522</v>
      </c>
      <c r="N67" s="48">
        <v>122137</v>
      </c>
      <c r="O67" s="48">
        <v>0</v>
      </c>
      <c r="P67" s="48">
        <v>383813</v>
      </c>
      <c r="Q67" s="48">
        <v>24712</v>
      </c>
      <c r="R67" s="48">
        <v>31945</v>
      </c>
      <c r="S67" s="48">
        <v>109274</v>
      </c>
      <c r="T67" s="48">
        <v>108833</v>
      </c>
      <c r="U67" s="48">
        <v>16084</v>
      </c>
      <c r="V67" s="48">
        <v>716400</v>
      </c>
      <c r="W67" s="41" t="s">
        <v>150</v>
      </c>
    </row>
    <row r="68" spans="1:23" s="52" customFormat="1" ht="12" customHeight="1">
      <c r="A68" s="49" t="s">
        <v>151</v>
      </c>
      <c r="B68" s="34"/>
      <c r="C68" s="35"/>
      <c r="D68" s="51"/>
      <c r="E68" s="51"/>
      <c r="F68" s="51"/>
      <c r="G68" s="35"/>
      <c r="H68" s="51"/>
      <c r="I68" s="51"/>
      <c r="J68" s="35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44" t="s">
        <v>152</v>
      </c>
    </row>
    <row r="69" spans="1:23" s="45" customFormat="1" ht="12" customHeight="1">
      <c r="A69" s="46" t="s">
        <v>153</v>
      </c>
      <c r="B69" s="39">
        <f>SUM(C69:V69)</f>
        <v>8032983</v>
      </c>
      <c r="C69" s="48">
        <v>1458150</v>
      </c>
      <c r="D69" s="48">
        <v>103914</v>
      </c>
      <c r="E69" s="48">
        <v>9476</v>
      </c>
      <c r="F69" s="48">
        <v>12677</v>
      </c>
      <c r="G69" s="48">
        <v>8258</v>
      </c>
      <c r="H69" s="48">
        <v>49477</v>
      </c>
      <c r="I69" s="48">
        <v>2405992</v>
      </c>
      <c r="J69" s="48">
        <v>4022</v>
      </c>
      <c r="K69" s="48">
        <v>54265</v>
      </c>
      <c r="L69" s="48">
        <v>217615</v>
      </c>
      <c r="M69" s="48">
        <v>9911</v>
      </c>
      <c r="N69" s="48">
        <v>757062</v>
      </c>
      <c r="O69" s="48">
        <v>11770</v>
      </c>
      <c r="P69" s="48">
        <v>1166580</v>
      </c>
      <c r="Q69" s="48">
        <v>56526</v>
      </c>
      <c r="R69" s="48">
        <v>29912</v>
      </c>
      <c r="S69" s="48">
        <v>623189</v>
      </c>
      <c r="T69" s="48">
        <v>118846</v>
      </c>
      <c r="U69" s="48">
        <v>137741</v>
      </c>
      <c r="V69" s="48">
        <v>797600</v>
      </c>
      <c r="W69" s="41" t="s">
        <v>154</v>
      </c>
    </row>
    <row r="70" spans="1:23" s="45" customFormat="1" ht="12" customHeight="1">
      <c r="A70" s="46" t="s">
        <v>155</v>
      </c>
      <c r="B70" s="39">
        <f>SUM(C70:V70)</f>
        <v>8416690</v>
      </c>
      <c r="C70" s="48">
        <v>1539543</v>
      </c>
      <c r="D70" s="48">
        <v>129979</v>
      </c>
      <c r="E70" s="48">
        <v>18009</v>
      </c>
      <c r="F70" s="48">
        <v>0</v>
      </c>
      <c r="G70" s="48">
        <v>964</v>
      </c>
      <c r="H70" s="48">
        <v>55824</v>
      </c>
      <c r="I70" s="48">
        <v>3268434</v>
      </c>
      <c r="J70" s="48">
        <v>3914</v>
      </c>
      <c r="K70" s="48">
        <v>149522</v>
      </c>
      <c r="L70" s="48">
        <v>73567</v>
      </c>
      <c r="M70" s="48">
        <v>16234</v>
      </c>
      <c r="N70" s="48">
        <v>960753</v>
      </c>
      <c r="O70" s="48">
        <v>95081</v>
      </c>
      <c r="P70" s="48">
        <v>994596</v>
      </c>
      <c r="Q70" s="48">
        <v>30790</v>
      </c>
      <c r="R70" s="48">
        <v>23561</v>
      </c>
      <c r="S70" s="48">
        <v>164590</v>
      </c>
      <c r="T70" s="48">
        <v>96631</v>
      </c>
      <c r="U70" s="48">
        <v>143698</v>
      </c>
      <c r="V70" s="48">
        <v>651000</v>
      </c>
      <c r="W70" s="41" t="s">
        <v>156</v>
      </c>
    </row>
    <row r="71" spans="1:23" s="52" customFormat="1" ht="12" customHeight="1">
      <c r="A71" s="49" t="s">
        <v>157</v>
      </c>
      <c r="B71" s="34"/>
      <c r="C71" s="35"/>
      <c r="D71" s="51"/>
      <c r="E71" s="51"/>
      <c r="F71" s="51"/>
      <c r="G71" s="53"/>
      <c r="H71" s="53"/>
      <c r="I71" s="35"/>
      <c r="J71" s="51"/>
      <c r="K71" s="35"/>
      <c r="L71" s="35"/>
      <c r="M71" s="35"/>
      <c r="N71" s="51"/>
      <c r="O71" s="51"/>
      <c r="P71" s="35"/>
      <c r="Q71" s="35"/>
      <c r="R71" s="35"/>
      <c r="S71" s="35"/>
      <c r="T71" s="35"/>
      <c r="U71" s="35"/>
      <c r="V71" s="51"/>
      <c r="W71" s="44" t="s">
        <v>158</v>
      </c>
    </row>
    <row r="72" spans="1:23" s="45" customFormat="1" ht="12" customHeight="1">
      <c r="A72" s="46" t="s">
        <v>159</v>
      </c>
      <c r="B72" s="39">
        <f>SUM(C72:V72)</f>
        <v>2735377</v>
      </c>
      <c r="C72" s="48">
        <v>76042</v>
      </c>
      <c r="D72" s="48">
        <v>33670</v>
      </c>
      <c r="E72" s="48">
        <v>1113</v>
      </c>
      <c r="F72" s="48">
        <v>0</v>
      </c>
      <c r="G72" s="48">
        <v>0</v>
      </c>
      <c r="H72" s="48">
        <v>18430</v>
      </c>
      <c r="I72" s="48">
        <v>1306130</v>
      </c>
      <c r="J72" s="48">
        <v>794</v>
      </c>
      <c r="K72" s="48">
        <v>17936</v>
      </c>
      <c r="L72" s="48">
        <v>18811</v>
      </c>
      <c r="M72" s="48">
        <v>1416</v>
      </c>
      <c r="N72" s="48">
        <v>281421</v>
      </c>
      <c r="O72" s="48">
        <v>0</v>
      </c>
      <c r="P72" s="48">
        <v>245006</v>
      </c>
      <c r="Q72" s="48">
        <v>23293</v>
      </c>
      <c r="R72" s="48">
        <v>2118</v>
      </c>
      <c r="S72" s="48">
        <v>146659</v>
      </c>
      <c r="T72" s="48">
        <v>33926</v>
      </c>
      <c r="U72" s="48">
        <v>28912</v>
      </c>
      <c r="V72" s="48">
        <v>499700</v>
      </c>
      <c r="W72" s="41" t="s">
        <v>160</v>
      </c>
    </row>
    <row r="73" spans="1:23" s="45" customFormat="1" ht="12" customHeight="1">
      <c r="A73" s="46" t="s">
        <v>161</v>
      </c>
      <c r="B73" s="39">
        <f>SUM(C73:V73)</f>
        <v>2443518</v>
      </c>
      <c r="C73" s="48">
        <v>117792</v>
      </c>
      <c r="D73" s="48">
        <v>30742</v>
      </c>
      <c r="E73" s="48">
        <v>1180</v>
      </c>
      <c r="F73" s="48">
        <v>0</v>
      </c>
      <c r="G73" s="48">
        <v>0</v>
      </c>
      <c r="H73" s="48">
        <v>16505</v>
      </c>
      <c r="I73" s="48">
        <v>1187732</v>
      </c>
      <c r="J73" s="48">
        <v>0</v>
      </c>
      <c r="K73" s="48">
        <v>2857</v>
      </c>
      <c r="L73" s="48">
        <v>15017</v>
      </c>
      <c r="M73" s="48">
        <v>1118</v>
      </c>
      <c r="N73" s="48">
        <v>214146</v>
      </c>
      <c r="O73" s="48">
        <v>0</v>
      </c>
      <c r="P73" s="48">
        <v>183720</v>
      </c>
      <c r="Q73" s="48">
        <v>18482</v>
      </c>
      <c r="R73" s="48">
        <v>1111</v>
      </c>
      <c r="S73" s="48">
        <v>10483</v>
      </c>
      <c r="T73" s="48">
        <v>194577</v>
      </c>
      <c r="U73" s="48">
        <v>7056</v>
      </c>
      <c r="V73" s="48">
        <v>441000</v>
      </c>
      <c r="W73" s="41" t="s">
        <v>162</v>
      </c>
    </row>
    <row r="74" spans="1:23" s="45" customFormat="1" ht="12" customHeight="1">
      <c r="A74" s="46" t="s">
        <v>163</v>
      </c>
      <c r="B74" s="39">
        <f>SUM(C74:V74)</f>
        <v>3073679</v>
      </c>
      <c r="C74" s="48">
        <v>70839</v>
      </c>
      <c r="D74" s="48">
        <v>29041</v>
      </c>
      <c r="E74" s="48">
        <v>986</v>
      </c>
      <c r="F74" s="48">
        <v>0</v>
      </c>
      <c r="G74" s="48">
        <v>0</v>
      </c>
      <c r="H74" s="48">
        <v>15702</v>
      </c>
      <c r="I74" s="48">
        <v>1271549</v>
      </c>
      <c r="J74" s="48">
        <v>755</v>
      </c>
      <c r="K74" s="48">
        <v>27349</v>
      </c>
      <c r="L74" s="48">
        <v>81329</v>
      </c>
      <c r="M74" s="48">
        <v>998</v>
      </c>
      <c r="N74" s="48">
        <v>183628</v>
      </c>
      <c r="O74" s="48">
        <v>0</v>
      </c>
      <c r="P74" s="48">
        <v>230129</v>
      </c>
      <c r="Q74" s="48">
        <v>37592</v>
      </c>
      <c r="R74" s="48">
        <v>117497</v>
      </c>
      <c r="S74" s="48">
        <v>213605</v>
      </c>
      <c r="T74" s="48">
        <v>71235</v>
      </c>
      <c r="U74" s="48">
        <v>16045</v>
      </c>
      <c r="V74" s="48">
        <v>705400</v>
      </c>
      <c r="W74" s="41" t="s">
        <v>164</v>
      </c>
    </row>
    <row r="75" spans="1:23" s="45" customFormat="1" ht="12" customHeight="1">
      <c r="A75" s="46" t="s">
        <v>165</v>
      </c>
      <c r="B75" s="39">
        <f>SUM(C75:V75)</f>
        <v>3079196</v>
      </c>
      <c r="C75" s="48">
        <v>279644</v>
      </c>
      <c r="D75" s="48">
        <v>35367</v>
      </c>
      <c r="E75" s="48">
        <v>2868</v>
      </c>
      <c r="F75" s="48">
        <v>0</v>
      </c>
      <c r="G75" s="48">
        <v>0</v>
      </c>
      <c r="H75" s="48">
        <v>17095</v>
      </c>
      <c r="I75" s="48">
        <v>1589764</v>
      </c>
      <c r="J75" s="48">
        <v>883</v>
      </c>
      <c r="K75" s="48">
        <v>24284</v>
      </c>
      <c r="L75" s="48">
        <v>64011</v>
      </c>
      <c r="M75" s="48">
        <v>3688</v>
      </c>
      <c r="N75" s="48">
        <v>151497</v>
      </c>
      <c r="O75" s="48">
        <v>0</v>
      </c>
      <c r="P75" s="48">
        <v>211106</v>
      </c>
      <c r="Q75" s="48">
        <v>13769</v>
      </c>
      <c r="R75" s="48">
        <v>550</v>
      </c>
      <c r="S75" s="48">
        <v>35917</v>
      </c>
      <c r="T75" s="48">
        <v>52185</v>
      </c>
      <c r="U75" s="48">
        <v>76168</v>
      </c>
      <c r="V75" s="48">
        <v>520400</v>
      </c>
      <c r="W75" s="41" t="s">
        <v>166</v>
      </c>
    </row>
    <row r="76" spans="1:23" s="45" customFormat="1" ht="12" customHeight="1">
      <c r="A76" s="46" t="s">
        <v>167</v>
      </c>
      <c r="B76" s="39">
        <f>SUM(C76:V76)</f>
        <v>5967868</v>
      </c>
      <c r="C76" s="48">
        <v>560707</v>
      </c>
      <c r="D76" s="48">
        <v>72575</v>
      </c>
      <c r="E76" s="48">
        <v>5142</v>
      </c>
      <c r="F76" s="48">
        <v>24272</v>
      </c>
      <c r="G76" s="48">
        <v>13342</v>
      </c>
      <c r="H76" s="48">
        <v>36036</v>
      </c>
      <c r="I76" s="48">
        <v>2220170</v>
      </c>
      <c r="J76" s="48">
        <v>2297</v>
      </c>
      <c r="K76" s="48">
        <v>45340</v>
      </c>
      <c r="L76" s="48">
        <v>147250</v>
      </c>
      <c r="M76" s="48">
        <v>9152</v>
      </c>
      <c r="N76" s="48">
        <v>440708</v>
      </c>
      <c r="O76" s="48">
        <v>0</v>
      </c>
      <c r="P76" s="48">
        <v>505759</v>
      </c>
      <c r="Q76" s="48">
        <v>15586</v>
      </c>
      <c r="R76" s="48">
        <v>23206</v>
      </c>
      <c r="S76" s="48">
        <v>211982</v>
      </c>
      <c r="T76" s="48">
        <v>235622</v>
      </c>
      <c r="U76" s="48">
        <v>35522</v>
      </c>
      <c r="V76" s="48">
        <v>1363200</v>
      </c>
      <c r="W76" s="41" t="s">
        <v>168</v>
      </c>
    </row>
    <row r="77" spans="1:23" s="52" customFormat="1" ht="12" customHeight="1">
      <c r="A77" s="49" t="s">
        <v>169</v>
      </c>
      <c r="B77" s="34"/>
      <c r="C77" s="51"/>
      <c r="D77" s="35"/>
      <c r="E77" s="51"/>
      <c r="F77" s="51"/>
      <c r="G77" s="51"/>
      <c r="H77" s="51"/>
      <c r="I77" s="35"/>
      <c r="J77" s="35"/>
      <c r="K77" s="51"/>
      <c r="L77" s="51"/>
      <c r="M77" s="35"/>
      <c r="N77" s="51"/>
      <c r="O77" s="51"/>
      <c r="P77" s="35"/>
      <c r="Q77" s="51"/>
      <c r="R77" s="51"/>
      <c r="S77" s="35"/>
      <c r="T77" s="51"/>
      <c r="U77" s="51"/>
      <c r="V77" s="35"/>
      <c r="W77" s="44" t="s">
        <v>170</v>
      </c>
    </row>
    <row r="78" spans="1:23" s="45" customFormat="1" ht="12" customHeight="1">
      <c r="A78" s="46" t="s">
        <v>171</v>
      </c>
      <c r="B78" s="39">
        <f>SUM(C78:V78)</f>
        <v>4560899</v>
      </c>
      <c r="C78" s="48">
        <v>479006</v>
      </c>
      <c r="D78" s="48">
        <v>52516</v>
      </c>
      <c r="E78" s="48">
        <v>4692</v>
      </c>
      <c r="F78" s="48">
        <v>0</v>
      </c>
      <c r="G78" s="48">
        <v>0</v>
      </c>
      <c r="H78" s="48">
        <v>25986</v>
      </c>
      <c r="I78" s="48">
        <v>1533793</v>
      </c>
      <c r="J78" s="48">
        <v>1565</v>
      </c>
      <c r="K78" s="48">
        <v>23244</v>
      </c>
      <c r="L78" s="48">
        <v>81996</v>
      </c>
      <c r="M78" s="48">
        <v>4345</v>
      </c>
      <c r="N78" s="48">
        <v>324861</v>
      </c>
      <c r="O78" s="48">
        <v>0</v>
      </c>
      <c r="P78" s="48">
        <v>652403</v>
      </c>
      <c r="Q78" s="48">
        <v>25182</v>
      </c>
      <c r="R78" s="48">
        <v>0</v>
      </c>
      <c r="S78" s="48">
        <v>302982</v>
      </c>
      <c r="T78" s="48">
        <v>58576</v>
      </c>
      <c r="U78" s="48">
        <v>5702</v>
      </c>
      <c r="V78" s="48">
        <v>984050</v>
      </c>
      <c r="W78" s="41" t="s">
        <v>172</v>
      </c>
    </row>
    <row r="79" spans="1:23" s="45" customFormat="1" ht="12" customHeight="1">
      <c r="A79" s="46" t="s">
        <v>173</v>
      </c>
      <c r="B79" s="39">
        <f>SUM(C79:V79)</f>
        <v>3206410</v>
      </c>
      <c r="C79" s="48">
        <v>239303</v>
      </c>
      <c r="D79" s="48">
        <v>44180</v>
      </c>
      <c r="E79" s="48">
        <v>3069</v>
      </c>
      <c r="F79" s="48">
        <v>0</v>
      </c>
      <c r="G79" s="48">
        <v>0</v>
      </c>
      <c r="H79" s="48">
        <v>21888</v>
      </c>
      <c r="I79" s="48">
        <v>1727310</v>
      </c>
      <c r="J79" s="48">
        <v>1205</v>
      </c>
      <c r="K79" s="48">
        <v>44002</v>
      </c>
      <c r="L79" s="48">
        <v>44165</v>
      </c>
      <c r="M79" s="48">
        <v>3191</v>
      </c>
      <c r="N79" s="48">
        <v>226777</v>
      </c>
      <c r="O79" s="48">
        <v>0</v>
      </c>
      <c r="P79" s="48">
        <v>254170</v>
      </c>
      <c r="Q79" s="48">
        <v>21324</v>
      </c>
      <c r="R79" s="48">
        <v>3158</v>
      </c>
      <c r="S79" s="48">
        <v>89332</v>
      </c>
      <c r="T79" s="48">
        <v>46651</v>
      </c>
      <c r="U79" s="48">
        <v>45185</v>
      </c>
      <c r="V79" s="48">
        <v>391500</v>
      </c>
      <c r="W79" s="41" t="s">
        <v>174</v>
      </c>
    </row>
    <row r="80" spans="1:23" s="45" customFormat="1" ht="12" customHeight="1">
      <c r="A80" s="46" t="s">
        <v>175</v>
      </c>
      <c r="B80" s="39">
        <f>SUM(C80:V80)</f>
        <v>4500190</v>
      </c>
      <c r="C80" s="48">
        <v>391925</v>
      </c>
      <c r="D80" s="48">
        <v>67603</v>
      </c>
      <c r="E80" s="48">
        <v>4316</v>
      </c>
      <c r="F80" s="48">
        <v>0</v>
      </c>
      <c r="G80" s="48">
        <v>727</v>
      </c>
      <c r="H80" s="48">
        <v>33743</v>
      </c>
      <c r="I80" s="48">
        <v>2101833</v>
      </c>
      <c r="J80" s="48">
        <v>2201</v>
      </c>
      <c r="K80" s="48">
        <v>225566</v>
      </c>
      <c r="L80" s="48">
        <v>58552</v>
      </c>
      <c r="M80" s="48">
        <v>18811</v>
      </c>
      <c r="N80" s="48">
        <v>332770</v>
      </c>
      <c r="O80" s="48">
        <v>0</v>
      </c>
      <c r="P80" s="48">
        <v>517422</v>
      </c>
      <c r="Q80" s="48">
        <v>12898</v>
      </c>
      <c r="R80" s="48">
        <v>1808</v>
      </c>
      <c r="S80" s="48">
        <v>137443</v>
      </c>
      <c r="T80" s="48">
        <v>235169</v>
      </c>
      <c r="U80" s="48">
        <v>53803</v>
      </c>
      <c r="V80" s="48">
        <v>303600</v>
      </c>
      <c r="W80" s="41" t="s">
        <v>176</v>
      </c>
    </row>
    <row r="81" spans="1:23" s="45" customFormat="1" ht="12" customHeight="1">
      <c r="A81" s="46" t="s">
        <v>177</v>
      </c>
      <c r="B81" s="39">
        <f>SUM(C81:V81)</f>
        <v>3341997</v>
      </c>
      <c r="C81" s="48">
        <v>168467</v>
      </c>
      <c r="D81" s="48">
        <v>36024</v>
      </c>
      <c r="E81" s="48">
        <v>2133</v>
      </c>
      <c r="F81" s="48">
        <v>0</v>
      </c>
      <c r="G81" s="48">
        <v>0</v>
      </c>
      <c r="H81" s="48">
        <v>17636</v>
      </c>
      <c r="I81" s="48">
        <v>1789024</v>
      </c>
      <c r="J81" s="48">
        <v>933</v>
      </c>
      <c r="K81" s="48">
        <v>48331</v>
      </c>
      <c r="L81" s="48">
        <v>28672</v>
      </c>
      <c r="M81" s="48">
        <v>2855</v>
      </c>
      <c r="N81" s="48">
        <v>154403</v>
      </c>
      <c r="O81" s="48">
        <v>0</v>
      </c>
      <c r="P81" s="48">
        <v>409396</v>
      </c>
      <c r="Q81" s="48">
        <v>7325</v>
      </c>
      <c r="R81" s="48">
        <v>3230</v>
      </c>
      <c r="S81" s="48">
        <v>119641</v>
      </c>
      <c r="T81" s="48">
        <v>182238</v>
      </c>
      <c r="U81" s="48">
        <v>12789</v>
      </c>
      <c r="V81" s="48">
        <v>358900</v>
      </c>
      <c r="W81" s="41" t="s">
        <v>178</v>
      </c>
    </row>
    <row r="82" spans="1:23" s="52" customFormat="1" ht="12" customHeight="1">
      <c r="A82" s="49" t="s">
        <v>179</v>
      </c>
      <c r="B82" s="34"/>
      <c r="C82" s="35"/>
      <c r="D82" s="35"/>
      <c r="E82" s="51"/>
      <c r="F82" s="51"/>
      <c r="G82" s="51"/>
      <c r="H82" s="51"/>
      <c r="I82" s="51"/>
      <c r="J82" s="51"/>
      <c r="K82" s="51"/>
      <c r="L82" s="51"/>
      <c r="M82" s="53"/>
      <c r="N82" s="51"/>
      <c r="O82" s="51"/>
      <c r="P82" s="51"/>
      <c r="Q82" s="51"/>
      <c r="R82" s="51"/>
      <c r="S82" s="35"/>
      <c r="T82" s="51"/>
      <c r="U82" s="51"/>
      <c r="V82" s="51"/>
      <c r="W82" s="44" t="s">
        <v>180</v>
      </c>
    </row>
    <row r="83" spans="1:23" ht="12" customHeight="1">
      <c r="A83" s="46" t="s">
        <v>181</v>
      </c>
      <c r="B83" s="39">
        <f>SUM(C83:V83)</f>
        <v>4666829</v>
      </c>
      <c r="C83" s="47">
        <v>318289</v>
      </c>
      <c r="D83" s="47">
        <v>55464</v>
      </c>
      <c r="E83" s="47">
        <v>3951</v>
      </c>
      <c r="F83" s="47">
        <v>0</v>
      </c>
      <c r="G83" s="47">
        <v>0</v>
      </c>
      <c r="H83" s="47">
        <v>27344</v>
      </c>
      <c r="I83" s="47">
        <v>1933649</v>
      </c>
      <c r="J83" s="47">
        <v>1186</v>
      </c>
      <c r="K83" s="47">
        <v>191731</v>
      </c>
      <c r="L83" s="47">
        <v>62082</v>
      </c>
      <c r="M83" s="47">
        <v>4407</v>
      </c>
      <c r="N83" s="47">
        <v>459780</v>
      </c>
      <c r="O83" s="47">
        <v>0</v>
      </c>
      <c r="P83" s="47">
        <v>594116</v>
      </c>
      <c r="Q83" s="47">
        <v>7166</v>
      </c>
      <c r="R83" s="47">
        <v>223</v>
      </c>
      <c r="S83" s="47">
        <v>77402</v>
      </c>
      <c r="T83" s="47">
        <v>84964</v>
      </c>
      <c r="U83" s="47">
        <v>58875</v>
      </c>
      <c r="V83" s="47">
        <v>786200</v>
      </c>
      <c r="W83" s="41" t="s">
        <v>182</v>
      </c>
    </row>
    <row r="84" spans="1:23" ht="12" customHeight="1">
      <c r="A84" s="54" t="s">
        <v>183</v>
      </c>
      <c r="B84" s="39">
        <f>SUM(C84:V84)</f>
        <v>7243488</v>
      </c>
      <c r="C84" s="48">
        <v>542206</v>
      </c>
      <c r="D84" s="48">
        <v>102207</v>
      </c>
      <c r="E84" s="48">
        <v>5678</v>
      </c>
      <c r="F84" s="47">
        <v>0</v>
      </c>
      <c r="G84" s="48">
        <v>560</v>
      </c>
      <c r="H84" s="48">
        <v>51915</v>
      </c>
      <c r="I84" s="48">
        <v>2648259</v>
      </c>
      <c r="J84" s="48">
        <v>2308</v>
      </c>
      <c r="K84" s="48">
        <v>90097</v>
      </c>
      <c r="L84" s="48">
        <v>70390</v>
      </c>
      <c r="M84" s="48">
        <v>12836</v>
      </c>
      <c r="N84" s="48">
        <v>826600</v>
      </c>
      <c r="O84" s="48">
        <v>0</v>
      </c>
      <c r="P84" s="48">
        <v>1063090</v>
      </c>
      <c r="Q84" s="48">
        <v>12740</v>
      </c>
      <c r="R84" s="48">
        <v>616</v>
      </c>
      <c r="S84" s="48">
        <v>472801</v>
      </c>
      <c r="T84" s="48">
        <v>142667</v>
      </c>
      <c r="U84" s="48">
        <v>100518</v>
      </c>
      <c r="V84" s="48">
        <v>1098000</v>
      </c>
      <c r="W84" s="41" t="s">
        <v>184</v>
      </c>
    </row>
    <row r="85" spans="1:23" ht="12" customHeight="1">
      <c r="A85" s="45" t="s">
        <v>185</v>
      </c>
      <c r="B85" s="55"/>
      <c r="C85" s="56"/>
      <c r="D85" s="56"/>
      <c r="E85" s="56"/>
      <c r="F85" s="56"/>
      <c r="G85" s="56"/>
      <c r="H85" s="56"/>
      <c r="I85" s="56"/>
      <c r="J85" s="56"/>
      <c r="K85" s="56"/>
      <c r="L85" s="56"/>
      <c r="M85" s="56"/>
      <c r="N85" s="56"/>
      <c r="O85" s="56"/>
      <c r="P85" s="56"/>
      <c r="Q85" s="56"/>
      <c r="R85" s="56"/>
      <c r="S85" s="56"/>
      <c r="T85" s="56"/>
      <c r="U85" s="56"/>
      <c r="V85" s="56"/>
      <c r="W85" s="57"/>
    </row>
    <row r="86" ht="12" customHeight="1">
      <c r="A86" s="45"/>
    </row>
    <row r="87" ht="12" customHeight="1">
      <c r="A87" s="45"/>
    </row>
    <row r="88" ht="12" customHeight="1">
      <c r="A88" s="45"/>
    </row>
    <row r="89" ht="12" customHeight="1">
      <c r="A89" s="45"/>
    </row>
  </sheetData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fuser03</dc:creator>
  <cp:keywords/>
  <dc:description/>
  <cp:lastModifiedBy>fuser03</cp:lastModifiedBy>
  <dcterms:created xsi:type="dcterms:W3CDTF">2001-07-04T04:48:59Z</dcterms:created>
  <dcterms:modified xsi:type="dcterms:W3CDTF">2001-07-04T04:49:15Z</dcterms:modified>
  <cp:category/>
  <cp:version/>
  <cp:contentType/>
  <cp:contentStatus/>
</cp:coreProperties>
</file>