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28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<sst xmlns="http://schemas.openxmlformats.org/spreadsheetml/2006/main" count="101" uniqueCount="37">
  <si>
    <t>128.有 料 道 路 利 用 状 況</t>
  </si>
  <si>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</si>
  <si>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</si>
  <si>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</si>
  <si>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</si>
  <si>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</si>
  <si>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</si>
  <si>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</si>
  <si>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</si>
  <si>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</si>
  <si>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</si>
  <si>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</si>
  <si>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</si>
  <si>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</si>
  <si>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</si>
  <si>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出入台数</t>
  </si>
  <si>
    <t>大　　分　　自　　動　　車　　道</t>
  </si>
  <si>
    <t>日　　　　田</t>
  </si>
  <si>
    <t>平成５年度</t>
  </si>
  <si>
    <t>６</t>
  </si>
  <si>
    <t>７</t>
  </si>
  <si>
    <t>８</t>
  </si>
  <si>
    <t>９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</si>
  <si>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</si>
  <si>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</si>
  <si>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</si>
  <si>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</si>
  <si>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</si>
  <si>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</si>
  <si>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</si>
  <si>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</si>
  <si>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宇　　佐　　別　　府　　道　　路</t>
  </si>
  <si>
    <t>速　　　　見</t>
  </si>
  <si>
    <t>安 　心 　院</t>
  </si>
  <si>
    <t>院　　　　内</t>
  </si>
  <si>
    <t>宇　　　　佐</t>
  </si>
  <si>
    <t>　資料：日本道路公団福岡管理局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</si>
</sst>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43">
    <xf numFmtId="0" fontId="0" fillId="0" borderId="0" xfId="0" applyAlignment="1">
      <alignment/>
    </xf>
    <xf numFmtId="38" fontId="7" fillId="0" borderId="0" xfId="16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center"/>
      <protection/>
    </xf>
    <xf numFmtId="41" fontId="7" fillId="0" borderId="1" xfId="16" applyNumberFormat="1" applyFont="1" applyBorder="1" applyAlignment="1">
      <alignment/>
    </xf>
    <xf numFmtId="41" fontId="7" fillId="0" borderId="0" xfId="16" applyNumberFormat="1" applyFont="1" applyBorder="1" applyAlignment="1">
      <alignment/>
    </xf>
    <xf numFmtId="41" fontId="7" fillId="0" borderId="0" xfId="16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 quotePrefix="1">
      <alignment horizontal="center"/>
      <protection locked="0"/>
    </xf>
    <xf numFmtId="41" fontId="7" fillId="0" borderId="0" xfId="16" applyNumberFormat="1" applyFont="1" applyAlignment="1" applyProtection="1">
      <alignment horizontal="left"/>
      <protection/>
    </xf>
    <xf numFmtId="0" fontId="7" fillId="0" borderId="2" xfId="0" applyFont="1" applyBorder="1" applyAlignment="1" applyProtection="1" quotePrefix="1">
      <alignment horizontal="center"/>
      <protection locked="0"/>
    </xf>
    <xf numFmtId="41" fontId="7" fillId="0" borderId="3" xfId="16" applyNumberFormat="1" applyFont="1" applyBorder="1" applyAlignment="1">
      <alignment/>
    </xf>
    <xf numFmtId="41" fontId="7" fillId="0" borderId="4" xfId="16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 applyProtection="1">
      <alignment horizontal="left"/>
      <protection/>
    </xf>
    <xf numFmtId="38" fontId="0" fillId="0" borderId="5" xfId="16" applyFont="1" applyBorder="1" applyAlignment="1">
      <alignment/>
    </xf>
    <xf numFmtId="0" fontId="0" fillId="0" borderId="0" xfId="0" applyFont="1" applyAlignment="1" applyProtection="1">
      <alignment horizontal="distributed" vertical="center"/>
      <protection/>
    </xf>
    <xf numFmtId="38" fontId="0" fillId="0" borderId="3" xfId="16" applyFont="1" applyBorder="1" applyAlignment="1" applyProtection="1">
      <alignment horizontal="centerContinuous" vertical="center"/>
      <protection/>
    </xf>
    <xf numFmtId="38" fontId="0" fillId="0" borderId="4" xfId="16" applyFont="1" applyBorder="1" applyAlignment="1" applyProtection="1">
      <alignment horizontal="centerContinuous" vertical="center"/>
      <protection/>
    </xf>
    <xf numFmtId="38" fontId="0" fillId="0" borderId="4" xfId="16" applyFont="1" applyBorder="1" applyAlignment="1">
      <alignment horizontal="centerContinuous" vertical="center"/>
    </xf>
    <xf numFmtId="38" fontId="0" fillId="0" borderId="1" xfId="16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horizontal="center" vertical="center"/>
      <protection/>
    </xf>
    <xf numFmtId="38" fontId="0" fillId="0" borderId="3" xfId="16" applyFont="1" applyBorder="1" applyAlignment="1" applyProtection="1">
      <alignment horizontal="center" vertical="center"/>
      <protection/>
    </xf>
    <xf numFmtId="38" fontId="0" fillId="0" borderId="1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Alignment="1">
      <alignment/>
    </xf>
    <xf numFmtId="38" fontId="0" fillId="0" borderId="0" xfId="16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1" fontId="0" fillId="0" borderId="1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Font="1" applyAlignment="1" applyProtection="1">
      <alignment/>
      <protection locked="0"/>
    </xf>
    <xf numFmtId="0" fontId="0" fillId="0" borderId="0" xfId="0" applyFont="1" applyAlignment="1" applyProtection="1" quotePrefix="1">
      <alignment horizontal="center"/>
      <protection/>
    </xf>
    <xf numFmtId="41" fontId="7" fillId="0" borderId="0" xfId="16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1" fontId="0" fillId="0" borderId="0" xfId="16" applyNumberFormat="1" applyFont="1" applyBorder="1" applyAlignment="1" applyProtection="1">
      <alignment horizontal="right"/>
      <protection locked="0"/>
    </xf>
    <xf numFmtId="41" fontId="0" fillId="0" borderId="0" xfId="16" applyNumberFormat="1" applyFont="1" applyBorder="1" applyAlignment="1">
      <alignment horizontal="right"/>
    </xf>
    <xf numFmtId="0" fontId="0" fillId="0" borderId="0" xfId="0" applyFont="1" applyAlignment="1" applyProtection="1" quotePrefix="1">
      <alignment horizontal="center"/>
      <protection locked="0"/>
    </xf>
    <xf numFmtId="41" fontId="0" fillId="0" borderId="0" xfId="16" applyNumberFormat="1" applyFont="1" applyBorder="1" applyAlignment="1" applyProtection="1">
      <alignment/>
      <protection locked="0"/>
    </xf>
    <xf numFmtId="41" fontId="7" fillId="0" borderId="0" xfId="16" applyNumberFormat="1" applyFont="1" applyBorder="1" applyAlignment="1" applyProtection="1">
      <alignment/>
      <protection locked="0"/>
    </xf>
    <xf numFmtId="41" fontId="7" fillId="0" borderId="4" xfId="16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38" fontId="6" fillId="0" borderId="0" xfId="16" applyFont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8"/>
  <sheetViews>
    <sheetView showGridLines="0" tabSelected="1" workbookViewId="0" topLeftCell="A1">
      <selection activeCell="A2" sqref="A2:N2"/>
    </sheetView>
  </sheetViews>
  <sheetFormatPr defaultColWidth="13.375" defaultRowHeight="12.75"/>
  <cols>
    <col min="1" max="1" width="15.75390625" style="12" customWidth="1"/>
    <col min="2" max="2" width="11.75390625" style="25" customWidth="1"/>
    <col min="3" max="3" width="9.75390625" style="25" customWidth="1"/>
    <col min="4" max="4" width="11.75390625" style="25" customWidth="1"/>
    <col min="5" max="7" width="9.75390625" style="25" customWidth="1"/>
    <col min="8" max="8" width="11.75390625" style="25" customWidth="1"/>
    <col min="9" max="9" width="9.75390625" style="25" customWidth="1"/>
    <col min="10" max="10" width="11.75390625" style="25" customWidth="1"/>
    <col min="11" max="14" width="9.75390625" style="25" customWidth="1"/>
    <col min="15" max="16384" width="13.375" style="12" customWidth="1"/>
  </cols>
  <sheetData>
    <row r="2" spans="1:14" ht="17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" customHeight="1" thickBo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20" customFormat="1" ht="12.75" thickTop="1">
      <c r="A4" s="15" t="s">
        <v>2</v>
      </c>
      <c r="B4" s="16" t="s">
        <v>3</v>
      </c>
      <c r="C4" s="17"/>
      <c r="D4" s="18"/>
      <c r="E4" s="18"/>
      <c r="F4" s="18"/>
      <c r="G4" s="18"/>
      <c r="H4" s="16" t="s">
        <v>4</v>
      </c>
      <c r="I4" s="17"/>
      <c r="J4" s="18"/>
      <c r="K4" s="18"/>
      <c r="L4" s="18"/>
      <c r="M4" s="18"/>
      <c r="N4" s="19" t="s">
        <v>5</v>
      </c>
    </row>
    <row r="5" spans="1:14" s="20" customFormat="1" ht="12">
      <c r="A5" s="21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 t="s">
        <v>11</v>
      </c>
      <c r="G5" s="22" t="s">
        <v>12</v>
      </c>
      <c r="H5" s="22" t="s">
        <v>7</v>
      </c>
      <c r="I5" s="22" t="s">
        <v>8</v>
      </c>
      <c r="J5" s="22" t="s">
        <v>9</v>
      </c>
      <c r="K5" s="22" t="s">
        <v>10</v>
      </c>
      <c r="L5" s="22" t="s">
        <v>13</v>
      </c>
      <c r="M5" s="22" t="s">
        <v>14</v>
      </c>
      <c r="N5" s="22" t="s">
        <v>15</v>
      </c>
    </row>
    <row r="6" spans="2:11" ht="12.75" customHeight="1">
      <c r="B6" s="23"/>
      <c r="C6" s="24"/>
      <c r="F6" s="1" t="s">
        <v>16</v>
      </c>
      <c r="K6" s="26"/>
    </row>
    <row r="7" spans="1:14" ht="12">
      <c r="A7" s="27" t="s">
        <v>17</v>
      </c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">
      <c r="A8" s="27" t="s">
        <v>18</v>
      </c>
      <c r="B8" s="28">
        <f>SUM(C8:G8)</f>
        <v>1720263</v>
      </c>
      <c r="C8" s="31">
        <v>88194</v>
      </c>
      <c r="D8" s="31">
        <v>1376075</v>
      </c>
      <c r="E8" s="31">
        <v>147533</v>
      </c>
      <c r="F8" s="31">
        <v>85061</v>
      </c>
      <c r="G8" s="31">
        <v>23400</v>
      </c>
      <c r="H8" s="29">
        <f>SUM(I8:M8)</f>
        <v>1832644</v>
      </c>
      <c r="I8" s="31">
        <v>95837</v>
      </c>
      <c r="J8" s="31">
        <v>1471382</v>
      </c>
      <c r="K8" s="31">
        <v>143537</v>
      </c>
      <c r="L8" s="31">
        <v>95310</v>
      </c>
      <c r="M8" s="31">
        <v>26578</v>
      </c>
      <c r="N8" s="30">
        <f>(B8+H8)/365</f>
        <v>9733.991780821918</v>
      </c>
    </row>
    <row r="9" spans="1:14" ht="12">
      <c r="A9" s="32" t="s">
        <v>19</v>
      </c>
      <c r="B9" s="28">
        <f>SUM(C9:G9)</f>
        <v>1814907</v>
      </c>
      <c r="C9" s="31">
        <v>93465</v>
      </c>
      <c r="D9" s="31">
        <v>1451909</v>
      </c>
      <c r="E9" s="31">
        <v>152552</v>
      </c>
      <c r="F9" s="31">
        <v>91817</v>
      </c>
      <c r="G9" s="31">
        <v>25164</v>
      </c>
      <c r="H9" s="29">
        <f>SUM(I9:M9)</f>
        <v>1912757</v>
      </c>
      <c r="I9" s="31">
        <v>100691</v>
      </c>
      <c r="J9" s="31">
        <v>1529864</v>
      </c>
      <c r="K9" s="31">
        <v>152657</v>
      </c>
      <c r="L9" s="31">
        <v>101708</v>
      </c>
      <c r="M9" s="31">
        <v>27837</v>
      </c>
      <c r="N9" s="30">
        <f>(B9+H9)/365</f>
        <v>10212.77808219178</v>
      </c>
    </row>
    <row r="10" spans="1:14" ht="12">
      <c r="A10" s="32" t="s">
        <v>20</v>
      </c>
      <c r="B10" s="28">
        <f>SUM(C10:G10)</f>
        <v>1187964</v>
      </c>
      <c r="C10" s="31">
        <v>72714</v>
      </c>
      <c r="D10" s="31">
        <v>944409</v>
      </c>
      <c r="E10" s="31">
        <v>103005</v>
      </c>
      <c r="F10" s="31">
        <v>52544</v>
      </c>
      <c r="G10" s="31">
        <v>15292</v>
      </c>
      <c r="H10" s="29">
        <f>SUM(I10:M10)</f>
        <v>1152115</v>
      </c>
      <c r="I10" s="31">
        <v>71581</v>
      </c>
      <c r="J10" s="31">
        <v>910335</v>
      </c>
      <c r="K10" s="31">
        <v>99083</v>
      </c>
      <c r="L10" s="31">
        <v>54907</v>
      </c>
      <c r="M10" s="31">
        <v>16209</v>
      </c>
      <c r="N10" s="30">
        <f>(B10+H10)/365</f>
        <v>6411.175342465754</v>
      </c>
    </row>
    <row r="11" spans="1:14" ht="12">
      <c r="A11" s="32" t="s">
        <v>21</v>
      </c>
      <c r="B11" s="28">
        <f>SUM(C11:G11)</f>
        <v>1274142</v>
      </c>
      <c r="C11" s="31">
        <v>79361</v>
      </c>
      <c r="D11" s="31">
        <v>1018751</v>
      </c>
      <c r="E11" s="31">
        <v>106519</v>
      </c>
      <c r="F11" s="31">
        <v>53198</v>
      </c>
      <c r="G11" s="31">
        <v>16313</v>
      </c>
      <c r="H11" s="29">
        <f>SUM(I11:M11)</f>
        <v>1255927</v>
      </c>
      <c r="I11" s="31">
        <v>79419</v>
      </c>
      <c r="J11" s="31">
        <v>999812</v>
      </c>
      <c r="K11" s="31">
        <v>106109</v>
      </c>
      <c r="L11" s="31">
        <v>53938</v>
      </c>
      <c r="M11" s="31">
        <v>16649</v>
      </c>
      <c r="N11" s="30">
        <f>(B11+H11)/365</f>
        <v>6931.695890410959</v>
      </c>
    </row>
    <row r="12" spans="1:14" s="6" customFormat="1" ht="12">
      <c r="A12" s="2" t="s">
        <v>22</v>
      </c>
      <c r="B12" s="3">
        <f>SUM(C12:G12)</f>
        <v>1247622</v>
      </c>
      <c r="C12" s="33">
        <v>76749</v>
      </c>
      <c r="D12" s="33">
        <v>999999</v>
      </c>
      <c r="E12" s="33">
        <v>103367</v>
      </c>
      <c r="F12" s="33">
        <v>53056</v>
      </c>
      <c r="G12" s="33">
        <v>14451</v>
      </c>
      <c r="H12" s="4">
        <f>SUM(I12:M12)</f>
        <v>1267741</v>
      </c>
      <c r="I12" s="33">
        <v>77013</v>
      </c>
      <c r="J12" s="33">
        <v>1020586</v>
      </c>
      <c r="K12" s="33">
        <v>103941</v>
      </c>
      <c r="L12" s="33">
        <v>52631</v>
      </c>
      <c r="M12" s="33">
        <v>13570</v>
      </c>
      <c r="N12" s="5">
        <f>(B12+H12)/365</f>
        <v>6891.405479452054</v>
      </c>
    </row>
    <row r="13" spans="2:14" ht="6" customHeight="1"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2">
      <c r="A14" s="27" t="s">
        <v>23</v>
      </c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">
      <c r="A15" s="34" t="s">
        <v>18</v>
      </c>
      <c r="B15" s="28">
        <f>SUM(C15:G15)</f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6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6">
        <f>(B15+H15)/365</f>
        <v>0</v>
      </c>
    </row>
    <row r="16" spans="1:14" ht="12">
      <c r="A16" s="37" t="s">
        <v>19</v>
      </c>
      <c r="B16" s="28">
        <f>SUM(C16:G16)</f>
        <v>13317</v>
      </c>
      <c r="C16" s="35">
        <v>1196</v>
      </c>
      <c r="D16" s="35">
        <v>11574</v>
      </c>
      <c r="E16" s="35">
        <v>406</v>
      </c>
      <c r="F16" s="35">
        <v>45</v>
      </c>
      <c r="G16" s="35">
        <v>96</v>
      </c>
      <c r="H16" s="29">
        <f>SUM(I16:M16)</f>
        <v>16829</v>
      </c>
      <c r="I16" s="35">
        <v>1512</v>
      </c>
      <c r="J16" s="35">
        <v>14670</v>
      </c>
      <c r="K16" s="35">
        <v>480</v>
      </c>
      <c r="L16" s="35">
        <v>63</v>
      </c>
      <c r="M16" s="35">
        <v>104</v>
      </c>
      <c r="N16" s="36">
        <f>(B16+H16)/365</f>
        <v>82.59178082191781</v>
      </c>
    </row>
    <row r="17" spans="1:14" ht="12">
      <c r="A17" s="37" t="s">
        <v>20</v>
      </c>
      <c r="B17" s="28">
        <f>SUM(C17:G17)</f>
        <v>157275</v>
      </c>
      <c r="C17" s="31">
        <v>12584</v>
      </c>
      <c r="D17" s="31">
        <v>136988</v>
      </c>
      <c r="E17" s="31">
        <v>5055</v>
      </c>
      <c r="F17" s="31">
        <v>565</v>
      </c>
      <c r="G17" s="31">
        <v>2083</v>
      </c>
      <c r="H17" s="29">
        <f>SUM(I17:M17)</f>
        <v>193303</v>
      </c>
      <c r="I17" s="31">
        <v>15831</v>
      </c>
      <c r="J17" s="31">
        <v>168764</v>
      </c>
      <c r="K17" s="31">
        <v>5628</v>
      </c>
      <c r="L17" s="31">
        <v>599</v>
      </c>
      <c r="M17" s="31">
        <v>2481</v>
      </c>
      <c r="N17" s="30">
        <f>(B17+H17)/365</f>
        <v>960.4876712328767</v>
      </c>
    </row>
    <row r="18" spans="1:14" ht="12">
      <c r="A18" s="37" t="s">
        <v>21</v>
      </c>
      <c r="B18" s="28">
        <f>SUM(C18:G18)</f>
        <v>194411</v>
      </c>
      <c r="C18" s="31">
        <v>15035</v>
      </c>
      <c r="D18" s="31">
        <v>168239</v>
      </c>
      <c r="E18" s="31">
        <v>7619</v>
      </c>
      <c r="F18" s="31">
        <v>967</v>
      </c>
      <c r="G18" s="31">
        <v>2551</v>
      </c>
      <c r="H18" s="29">
        <f>SUM(I18:M18)</f>
        <v>240424</v>
      </c>
      <c r="I18" s="31">
        <v>19589</v>
      </c>
      <c r="J18" s="31">
        <v>208520</v>
      </c>
      <c r="K18" s="31">
        <v>8388</v>
      </c>
      <c r="L18" s="31">
        <v>1022</v>
      </c>
      <c r="M18" s="31">
        <v>2905</v>
      </c>
      <c r="N18" s="30">
        <f>(B18+H18)/365</f>
        <v>1191.3287671232877</v>
      </c>
    </row>
    <row r="19" spans="1:14" s="6" customFormat="1" ht="12" customHeight="1">
      <c r="A19" s="7" t="s">
        <v>22</v>
      </c>
      <c r="B19" s="3">
        <f>SUM(C19:G19)</f>
        <v>230250</v>
      </c>
      <c r="C19" s="33">
        <v>18261</v>
      </c>
      <c r="D19" s="33">
        <v>200669</v>
      </c>
      <c r="E19" s="33">
        <v>7560</v>
      </c>
      <c r="F19" s="33">
        <v>1188</v>
      </c>
      <c r="G19" s="33">
        <v>2572</v>
      </c>
      <c r="H19" s="4">
        <f>SUM(I19:M19)</f>
        <v>186121</v>
      </c>
      <c r="I19" s="33">
        <v>14301</v>
      </c>
      <c r="J19" s="33">
        <v>161397</v>
      </c>
      <c r="K19" s="33">
        <v>6923</v>
      </c>
      <c r="L19" s="33">
        <v>1025</v>
      </c>
      <c r="M19" s="33">
        <v>2475</v>
      </c>
      <c r="N19" s="5">
        <f>(B19+H19)/365</f>
        <v>1140.7424657534248</v>
      </c>
    </row>
    <row r="20" spans="2:14" ht="7.5" customHeight="1"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2">
      <c r="A21" s="27" t="s">
        <v>24</v>
      </c>
      <c r="B21" s="28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2">
      <c r="A22" s="34" t="s">
        <v>18</v>
      </c>
      <c r="B22" s="28">
        <f>SUM(C22:G22)</f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6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6">
        <f>(B22+H22)/365</f>
        <v>0</v>
      </c>
    </row>
    <row r="23" spans="1:14" ht="12">
      <c r="A23" s="37" t="s">
        <v>19</v>
      </c>
      <c r="B23" s="28">
        <f>SUM(C23:G23)</f>
        <v>84883</v>
      </c>
      <c r="C23" s="35">
        <v>5077</v>
      </c>
      <c r="D23" s="35">
        <v>70318</v>
      </c>
      <c r="E23" s="35">
        <v>5574</v>
      </c>
      <c r="F23" s="35">
        <v>3129</v>
      </c>
      <c r="G23" s="35">
        <v>785</v>
      </c>
      <c r="H23" s="29">
        <f>SUM(I23:M23)</f>
        <v>91063</v>
      </c>
      <c r="I23" s="35">
        <v>5368</v>
      </c>
      <c r="J23" s="35">
        <v>75609</v>
      </c>
      <c r="K23" s="35">
        <v>5678</v>
      </c>
      <c r="L23" s="35">
        <v>3533</v>
      </c>
      <c r="M23" s="35">
        <v>875</v>
      </c>
      <c r="N23" s="36">
        <f>(B23+H23)/365</f>
        <v>482.04383561643834</v>
      </c>
    </row>
    <row r="24" spans="1:14" ht="12">
      <c r="A24" s="37" t="s">
        <v>20</v>
      </c>
      <c r="B24" s="28">
        <f>SUM(C24:G24)</f>
        <v>1273480</v>
      </c>
      <c r="C24" s="31">
        <v>67203</v>
      </c>
      <c r="D24" s="31">
        <v>1044864</v>
      </c>
      <c r="E24" s="31">
        <v>88419</v>
      </c>
      <c r="F24" s="31">
        <v>55310</v>
      </c>
      <c r="G24" s="31">
        <v>17684</v>
      </c>
      <c r="H24" s="29">
        <f>SUM(I24:M24)</f>
        <v>1398713</v>
      </c>
      <c r="I24" s="31">
        <v>74455</v>
      </c>
      <c r="J24" s="31">
        <v>1149348</v>
      </c>
      <c r="K24" s="31">
        <v>93730</v>
      </c>
      <c r="L24" s="31">
        <v>62601</v>
      </c>
      <c r="M24" s="31">
        <v>18579</v>
      </c>
      <c r="N24" s="30">
        <f>(B24+H24)/365</f>
        <v>7321.076712328767</v>
      </c>
    </row>
    <row r="25" spans="1:14" ht="12">
      <c r="A25" s="37" t="s">
        <v>21</v>
      </c>
      <c r="B25" s="28">
        <f>SUM(C25:G25)</f>
        <v>395944</v>
      </c>
      <c r="C25" s="31">
        <v>31568</v>
      </c>
      <c r="D25" s="31">
        <v>315668</v>
      </c>
      <c r="E25" s="31">
        <v>25693</v>
      </c>
      <c r="F25" s="31">
        <v>18173</v>
      </c>
      <c r="G25" s="31">
        <v>4842</v>
      </c>
      <c r="H25" s="29">
        <f>SUM(I25:M25)</f>
        <v>391403</v>
      </c>
      <c r="I25" s="31">
        <v>29932</v>
      </c>
      <c r="J25" s="31">
        <v>315197</v>
      </c>
      <c r="K25" s="31">
        <v>23540</v>
      </c>
      <c r="L25" s="31">
        <v>18057</v>
      </c>
      <c r="M25" s="31">
        <v>4677</v>
      </c>
      <c r="N25" s="30">
        <f>(B25+H25)/365</f>
        <v>2157.115068493151</v>
      </c>
    </row>
    <row r="26" spans="1:14" s="6" customFormat="1" ht="12">
      <c r="A26" s="7" t="s">
        <v>22</v>
      </c>
      <c r="B26" s="3">
        <f>SUM(C26:G26)</f>
        <v>371819</v>
      </c>
      <c r="C26" s="33">
        <v>28060</v>
      </c>
      <c r="D26" s="33">
        <v>296371</v>
      </c>
      <c r="E26" s="33">
        <v>21724</v>
      </c>
      <c r="F26" s="33">
        <v>21390</v>
      </c>
      <c r="G26" s="33">
        <v>4274</v>
      </c>
      <c r="H26" s="4">
        <f>SUM(I26:M26)</f>
        <v>381567</v>
      </c>
      <c r="I26" s="33">
        <v>30309</v>
      </c>
      <c r="J26" s="33">
        <v>301738</v>
      </c>
      <c r="K26" s="33">
        <v>24377</v>
      </c>
      <c r="L26" s="33">
        <v>20676</v>
      </c>
      <c r="M26" s="33">
        <v>4467</v>
      </c>
      <c r="N26" s="5">
        <f>(B26+H26)/365</f>
        <v>2064.071232876712</v>
      </c>
    </row>
    <row r="27" spans="2:14" ht="5.25" customHeight="1"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2">
      <c r="A28" s="27" t="s">
        <v>25</v>
      </c>
      <c r="B28" s="28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2">
      <c r="A29" s="34" t="s">
        <v>18</v>
      </c>
      <c r="B29" s="28">
        <f>SUM(C29:G29)</f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6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6">
        <f>(B29+H29)/365</f>
        <v>0</v>
      </c>
    </row>
    <row r="30" spans="1:14" ht="12">
      <c r="A30" s="37" t="s">
        <v>19</v>
      </c>
      <c r="B30" s="28">
        <f>SUM(C30:G30)</f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6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6">
        <f>(B30+H30)/365</f>
        <v>0</v>
      </c>
    </row>
    <row r="31" spans="1:14" ht="12">
      <c r="A31" s="37" t="s">
        <v>20</v>
      </c>
      <c r="B31" s="28">
        <f>SUM(C31:G31)</f>
        <v>2497</v>
      </c>
      <c r="C31" s="35">
        <v>201</v>
      </c>
      <c r="D31" s="35">
        <v>2148</v>
      </c>
      <c r="E31" s="35">
        <v>77</v>
      </c>
      <c r="F31" s="35">
        <v>66</v>
      </c>
      <c r="G31" s="35">
        <v>5</v>
      </c>
      <c r="H31" s="29">
        <f>SUM(I31:M31)</f>
        <v>3567</v>
      </c>
      <c r="I31" s="35">
        <v>300</v>
      </c>
      <c r="J31" s="35">
        <v>3054</v>
      </c>
      <c r="K31" s="35">
        <v>79</v>
      </c>
      <c r="L31" s="35">
        <v>115</v>
      </c>
      <c r="M31" s="35">
        <v>19</v>
      </c>
      <c r="N31" s="36">
        <f>(B31+H31)/365</f>
        <v>16.613698630136987</v>
      </c>
    </row>
    <row r="32" spans="1:14" ht="12">
      <c r="A32" s="37" t="s">
        <v>21</v>
      </c>
      <c r="B32" s="28">
        <f>SUM(C32:G32)</f>
        <v>210691</v>
      </c>
      <c r="C32" s="31">
        <v>14723</v>
      </c>
      <c r="D32" s="31">
        <v>176275</v>
      </c>
      <c r="E32" s="31">
        <v>8837</v>
      </c>
      <c r="F32" s="31">
        <v>8250</v>
      </c>
      <c r="G32" s="31">
        <v>2606</v>
      </c>
      <c r="H32" s="30">
        <f>SUM(I32:M32)</f>
        <v>246222</v>
      </c>
      <c r="I32" s="31">
        <v>16816</v>
      </c>
      <c r="J32" s="31">
        <v>208918</v>
      </c>
      <c r="K32" s="31">
        <v>9057</v>
      </c>
      <c r="L32" s="31">
        <v>8809</v>
      </c>
      <c r="M32" s="31">
        <v>2622</v>
      </c>
      <c r="N32" s="30">
        <f>(B32+H32)/365</f>
        <v>1251.8164383561643</v>
      </c>
    </row>
    <row r="33" spans="1:14" s="6" customFormat="1" ht="12">
      <c r="A33" s="7" t="s">
        <v>22</v>
      </c>
      <c r="B33" s="3">
        <f>SUM(C33:G33)</f>
        <v>256089</v>
      </c>
      <c r="C33" s="33">
        <v>17850</v>
      </c>
      <c r="D33" s="33">
        <v>217203</v>
      </c>
      <c r="E33" s="33">
        <v>9610</v>
      </c>
      <c r="F33" s="33">
        <v>8634</v>
      </c>
      <c r="G33" s="33">
        <v>2792</v>
      </c>
      <c r="H33" s="5">
        <f>SUM(I33:M33)</f>
        <v>215836</v>
      </c>
      <c r="I33" s="33">
        <v>15339</v>
      </c>
      <c r="J33" s="33">
        <v>180455</v>
      </c>
      <c r="K33" s="33">
        <v>9149</v>
      </c>
      <c r="L33" s="33">
        <v>8342</v>
      </c>
      <c r="M33" s="33">
        <v>2551</v>
      </c>
      <c r="N33" s="5">
        <f>(B33+H33)/365</f>
        <v>1292.945205479452</v>
      </c>
    </row>
    <row r="34" spans="2:14" ht="4.5" customHeight="1"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2">
      <c r="A35" s="27" t="s">
        <v>26</v>
      </c>
      <c r="B35" s="28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2">
      <c r="A36" s="34" t="s">
        <v>18</v>
      </c>
      <c r="B36" s="28">
        <f>SUM(C36:G36)</f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6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6">
        <f>(B36+H36)/365</f>
        <v>0</v>
      </c>
    </row>
    <row r="37" spans="1:14" ht="12">
      <c r="A37" s="37" t="s">
        <v>19</v>
      </c>
      <c r="B37" s="28">
        <f>SUM(C37:G37)</f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6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6">
        <f>(B37+H37)/365</f>
        <v>0</v>
      </c>
    </row>
    <row r="38" spans="1:14" ht="12">
      <c r="A38" s="37" t="s">
        <v>20</v>
      </c>
      <c r="B38" s="28">
        <f>SUM(C38:G38)</f>
        <v>1242788</v>
      </c>
      <c r="C38" s="35">
        <v>68709</v>
      </c>
      <c r="D38" s="35">
        <v>1013059</v>
      </c>
      <c r="E38" s="35">
        <v>86738</v>
      </c>
      <c r="F38" s="35">
        <v>56248</v>
      </c>
      <c r="G38" s="35">
        <v>18034</v>
      </c>
      <c r="H38" s="29">
        <f>SUM(I38:M38)</f>
        <v>1290613</v>
      </c>
      <c r="I38" s="35">
        <v>72457</v>
      </c>
      <c r="J38" s="35">
        <v>1066145</v>
      </c>
      <c r="K38" s="35">
        <v>81285</v>
      </c>
      <c r="L38" s="35">
        <v>52309</v>
      </c>
      <c r="M38" s="35">
        <v>18417</v>
      </c>
      <c r="N38" s="36">
        <f>(B38+H38)/365</f>
        <v>6940.824657534246</v>
      </c>
    </row>
    <row r="39" spans="1:14" ht="12">
      <c r="A39" s="37" t="s">
        <v>21</v>
      </c>
      <c r="B39" s="28">
        <f>SUM(C39:G39)</f>
        <v>768149</v>
      </c>
      <c r="C39" s="31">
        <v>50493</v>
      </c>
      <c r="D39" s="31">
        <v>635553</v>
      </c>
      <c r="E39" s="31">
        <v>39130</v>
      </c>
      <c r="F39" s="31">
        <v>27314</v>
      </c>
      <c r="G39" s="31">
        <v>15659</v>
      </c>
      <c r="H39" s="30">
        <f>SUM(I39:M39)</f>
        <v>797990</v>
      </c>
      <c r="I39" s="31">
        <v>52266</v>
      </c>
      <c r="J39" s="31">
        <v>666239</v>
      </c>
      <c r="K39" s="31">
        <v>35457</v>
      </c>
      <c r="L39" s="31">
        <v>27499</v>
      </c>
      <c r="M39" s="31">
        <v>16529</v>
      </c>
      <c r="N39" s="30">
        <f>(B39+H39)/365</f>
        <v>4290.791780821918</v>
      </c>
    </row>
    <row r="40" spans="1:14" s="6" customFormat="1" ht="12">
      <c r="A40" s="7" t="s">
        <v>22</v>
      </c>
      <c r="B40" s="3">
        <f>SUM(C40:G40)</f>
        <v>774755</v>
      </c>
      <c r="C40" s="33">
        <v>49867</v>
      </c>
      <c r="D40" s="33">
        <v>644579</v>
      </c>
      <c r="E40" s="33">
        <v>36305</v>
      </c>
      <c r="F40" s="33">
        <v>28329</v>
      </c>
      <c r="G40" s="33">
        <v>15675</v>
      </c>
      <c r="H40" s="5">
        <f>SUM(I40:M40)</f>
        <v>735726</v>
      </c>
      <c r="I40" s="33">
        <v>47077</v>
      </c>
      <c r="J40" s="33">
        <v>608281</v>
      </c>
      <c r="K40" s="33">
        <v>38353</v>
      </c>
      <c r="L40" s="33">
        <v>27712</v>
      </c>
      <c r="M40" s="33">
        <v>14303</v>
      </c>
      <c r="N40" s="5">
        <f>(B40+H40)/365</f>
        <v>4138.304109589041</v>
      </c>
    </row>
    <row r="41" spans="2:14" ht="5.25" customHeight="1">
      <c r="B41" s="28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">
      <c r="A42" s="27" t="s">
        <v>27</v>
      </c>
      <c r="B42" s="28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">
      <c r="A43" s="34" t="s">
        <v>18</v>
      </c>
      <c r="B43" s="28">
        <f>SUM(C43:G43)</f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6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6">
        <f>(B43+H43)/365</f>
        <v>0</v>
      </c>
    </row>
    <row r="44" spans="1:14" ht="12">
      <c r="A44" s="37" t="s">
        <v>19</v>
      </c>
      <c r="B44" s="28">
        <f>SUM(C44:G44)</f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6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f>(B44+H44)/365</f>
        <v>0</v>
      </c>
    </row>
    <row r="45" spans="1:14" ht="12">
      <c r="A45" s="37" t="s">
        <v>20</v>
      </c>
      <c r="B45" s="28">
        <f>SUM(C45:G45)</f>
        <v>1184006</v>
      </c>
      <c r="C45" s="35">
        <v>108590</v>
      </c>
      <c r="D45" s="35">
        <v>993947</v>
      </c>
      <c r="E45" s="35">
        <v>41307</v>
      </c>
      <c r="F45" s="35">
        <v>24317</v>
      </c>
      <c r="G45" s="35">
        <v>15845</v>
      </c>
      <c r="H45" s="29">
        <f>SUM(I45:M45)</f>
        <v>1240468</v>
      </c>
      <c r="I45" s="35">
        <v>114636</v>
      </c>
      <c r="J45" s="35">
        <v>1037731</v>
      </c>
      <c r="K45" s="35">
        <v>45987</v>
      </c>
      <c r="L45" s="35">
        <v>27005</v>
      </c>
      <c r="M45" s="35">
        <v>15109</v>
      </c>
      <c r="N45" s="36">
        <f>(B45+H45)/365</f>
        <v>6642.394520547945</v>
      </c>
    </row>
    <row r="46" spans="1:14" ht="12">
      <c r="A46" s="37" t="s">
        <v>21</v>
      </c>
      <c r="B46" s="28">
        <f>SUM(C46:G46)</f>
        <v>1380294</v>
      </c>
      <c r="C46" s="31">
        <v>127400</v>
      </c>
      <c r="D46" s="31">
        <v>1153481</v>
      </c>
      <c r="E46" s="31">
        <v>48795</v>
      </c>
      <c r="F46" s="31">
        <v>30350</v>
      </c>
      <c r="G46" s="31">
        <v>20268</v>
      </c>
      <c r="H46" s="30">
        <f>SUM(I46:M46)</f>
        <v>1476464</v>
      </c>
      <c r="I46" s="31">
        <v>136677</v>
      </c>
      <c r="J46" s="31">
        <v>1230594</v>
      </c>
      <c r="K46" s="31">
        <v>54097</v>
      </c>
      <c r="L46" s="31">
        <v>34597</v>
      </c>
      <c r="M46" s="31">
        <v>20499</v>
      </c>
      <c r="N46" s="30">
        <f>(B46+H46)/365</f>
        <v>7826.734246575343</v>
      </c>
    </row>
    <row r="47" spans="1:14" s="6" customFormat="1" ht="12">
      <c r="A47" s="7" t="s">
        <v>22</v>
      </c>
      <c r="B47" s="3">
        <f>SUM(C47:G47)</f>
        <v>1614989</v>
      </c>
      <c r="C47" s="33">
        <v>155726</v>
      </c>
      <c r="D47" s="33">
        <v>1343484</v>
      </c>
      <c r="E47" s="33">
        <v>57879</v>
      </c>
      <c r="F47" s="33">
        <v>37091</v>
      </c>
      <c r="G47" s="33">
        <v>20809</v>
      </c>
      <c r="H47" s="5">
        <f>SUM(I47:M47)</f>
        <v>1481075</v>
      </c>
      <c r="I47" s="33">
        <v>141841</v>
      </c>
      <c r="J47" s="33">
        <v>1236561</v>
      </c>
      <c r="K47" s="33">
        <v>51000</v>
      </c>
      <c r="L47" s="33">
        <v>31338</v>
      </c>
      <c r="M47" s="33">
        <v>20335</v>
      </c>
      <c r="N47" s="5">
        <f>(B47+H47)/365</f>
        <v>8482.367123287671</v>
      </c>
    </row>
    <row r="48" spans="2:14" ht="5.25" customHeight="1">
      <c r="B48" s="28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">
      <c r="A49" s="27" t="s">
        <v>28</v>
      </c>
      <c r="B49" s="28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">
      <c r="A50" s="34" t="s">
        <v>18</v>
      </c>
      <c r="B50" s="28">
        <f>SUM(C50:G50)</f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6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6">
        <f>(B50+H50)/365</f>
        <v>0</v>
      </c>
    </row>
    <row r="51" spans="1:14" ht="12">
      <c r="A51" s="37" t="s">
        <v>19</v>
      </c>
      <c r="B51" s="28">
        <f>SUM(C51:G51)</f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6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6">
        <f>(B51+H51)/365</f>
        <v>0</v>
      </c>
    </row>
    <row r="52" spans="1:14" ht="12">
      <c r="A52" s="37" t="s">
        <v>20</v>
      </c>
      <c r="B52" s="28">
        <f>SUM(C52:G52)</f>
        <v>1882069</v>
      </c>
      <c r="C52" s="35">
        <v>135503</v>
      </c>
      <c r="D52" s="35">
        <v>1547722</v>
      </c>
      <c r="E52" s="35">
        <v>110033</v>
      </c>
      <c r="F52" s="35">
        <v>76086</v>
      </c>
      <c r="G52" s="35">
        <v>12725</v>
      </c>
      <c r="H52" s="29">
        <f>SUM(I52:M52)</f>
        <v>1888239</v>
      </c>
      <c r="I52" s="35">
        <v>140866</v>
      </c>
      <c r="J52" s="35">
        <v>1538399</v>
      </c>
      <c r="K52" s="35">
        <v>115880</v>
      </c>
      <c r="L52" s="35">
        <v>79953</v>
      </c>
      <c r="M52" s="35">
        <v>13141</v>
      </c>
      <c r="N52" s="36">
        <f>(B52+H52)/365</f>
        <v>10329.61095890411</v>
      </c>
    </row>
    <row r="53" spans="1:14" ht="12">
      <c r="A53" s="37" t="s">
        <v>21</v>
      </c>
      <c r="B53" s="28">
        <f>SUM(C53:G53)</f>
        <v>2041000</v>
      </c>
      <c r="C53" s="38">
        <v>147443</v>
      </c>
      <c r="D53" s="31">
        <v>1660604</v>
      </c>
      <c r="E53" s="31">
        <v>121786</v>
      </c>
      <c r="F53" s="31">
        <v>96440</v>
      </c>
      <c r="G53" s="31">
        <v>14727</v>
      </c>
      <c r="H53" s="30">
        <f>SUM(I53:M53)</f>
        <v>2087872</v>
      </c>
      <c r="I53" s="31">
        <v>157421</v>
      </c>
      <c r="J53" s="31">
        <v>1679806</v>
      </c>
      <c r="K53" s="31">
        <v>132722</v>
      </c>
      <c r="L53" s="31">
        <v>101773</v>
      </c>
      <c r="M53" s="31">
        <v>16150</v>
      </c>
      <c r="N53" s="30">
        <f>(B53+H53)/365</f>
        <v>11311.978082191781</v>
      </c>
    </row>
    <row r="54" spans="1:14" s="6" customFormat="1" ht="12">
      <c r="A54" s="7" t="s">
        <v>22</v>
      </c>
      <c r="B54" s="3">
        <f>SUM(C54:G54)</f>
        <v>1773868</v>
      </c>
      <c r="C54" s="39">
        <v>145260</v>
      </c>
      <c r="D54" s="33">
        <v>1418425</v>
      </c>
      <c r="E54" s="33">
        <v>105620</v>
      </c>
      <c r="F54" s="33">
        <v>91003</v>
      </c>
      <c r="G54" s="33">
        <v>13560</v>
      </c>
      <c r="H54" s="5">
        <f>SUM(I54:M54)</f>
        <v>1689159</v>
      </c>
      <c r="I54" s="33">
        <v>131980</v>
      </c>
      <c r="J54" s="33">
        <v>1375173</v>
      </c>
      <c r="K54" s="33">
        <v>90655</v>
      </c>
      <c r="L54" s="33">
        <v>80024</v>
      </c>
      <c r="M54" s="33">
        <v>11327</v>
      </c>
      <c r="N54" s="5">
        <f>(B54+H54)/365</f>
        <v>9487.745205479452</v>
      </c>
    </row>
    <row r="55" spans="1:14" s="6" customFormat="1" ht="7.5" customHeight="1">
      <c r="A55" s="27"/>
      <c r="B55" s="28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s="6" customFormat="1" ht="12">
      <c r="A56" s="27" t="s">
        <v>29</v>
      </c>
      <c r="B56" s="28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s="6" customFormat="1" ht="12">
      <c r="A57" s="34" t="s">
        <v>18</v>
      </c>
      <c r="B57" s="28">
        <f>SUM(C57:G57)</f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6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6">
        <f>(B57+H57)/365</f>
        <v>0</v>
      </c>
    </row>
    <row r="58" spans="1:14" s="6" customFormat="1" ht="12">
      <c r="A58" s="37" t="s">
        <v>19</v>
      </c>
      <c r="B58" s="28">
        <f>SUM(C58:G58)</f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6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6">
        <f>(B58+H58)/365</f>
        <v>0</v>
      </c>
    </row>
    <row r="59" spans="1:14" s="6" customFormat="1" ht="12">
      <c r="A59" s="37" t="s">
        <v>20</v>
      </c>
      <c r="B59" s="28">
        <f>SUM(C59:G59)</f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6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6">
        <f>(B59+H59)/365</f>
        <v>0</v>
      </c>
    </row>
    <row r="60" spans="1:14" s="6" customFormat="1" ht="12">
      <c r="A60" s="37" t="s">
        <v>21</v>
      </c>
      <c r="B60" s="28">
        <f>SUM(C60:G60)</f>
        <v>160157</v>
      </c>
      <c r="C60" s="35">
        <v>15124</v>
      </c>
      <c r="D60" s="35">
        <v>127998</v>
      </c>
      <c r="E60" s="35">
        <v>9884</v>
      </c>
      <c r="F60" s="35">
        <v>6150</v>
      </c>
      <c r="G60" s="35">
        <v>1001</v>
      </c>
      <c r="H60" s="29">
        <f>SUM(I60:M60)</f>
        <v>153303</v>
      </c>
      <c r="I60" s="35">
        <v>14341</v>
      </c>
      <c r="J60" s="35">
        <v>122979</v>
      </c>
      <c r="K60" s="35">
        <v>9116</v>
      </c>
      <c r="L60" s="35">
        <v>5837</v>
      </c>
      <c r="M60" s="35">
        <v>1030</v>
      </c>
      <c r="N60" s="36">
        <f>(B60+H60)/365</f>
        <v>858.7945205479452</v>
      </c>
    </row>
    <row r="61" spans="1:14" s="6" customFormat="1" ht="12">
      <c r="A61" s="7" t="s">
        <v>22</v>
      </c>
      <c r="B61" s="3">
        <f>SUM(C61:G61)</f>
        <v>481792</v>
      </c>
      <c r="C61" s="39">
        <v>45489</v>
      </c>
      <c r="D61" s="33">
        <v>386190</v>
      </c>
      <c r="E61" s="33">
        <v>31023</v>
      </c>
      <c r="F61" s="33">
        <v>16636</v>
      </c>
      <c r="G61" s="33">
        <v>2454</v>
      </c>
      <c r="H61" s="5">
        <f>SUM(I61:M61)</f>
        <v>512879</v>
      </c>
      <c r="I61" s="33">
        <v>48637</v>
      </c>
      <c r="J61" s="33">
        <v>411810</v>
      </c>
      <c r="K61" s="33">
        <v>32138</v>
      </c>
      <c r="L61" s="33">
        <v>18127</v>
      </c>
      <c r="M61" s="33">
        <v>2167</v>
      </c>
      <c r="N61" s="5">
        <f>(B61+H61)/365</f>
        <v>2725.1260273972603</v>
      </c>
    </row>
    <row r="62" spans="1:14" s="6" customFormat="1" ht="6.75" customHeight="1">
      <c r="A62" s="27"/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s="6" customFormat="1" ht="12">
      <c r="A63" s="27" t="s">
        <v>30</v>
      </c>
      <c r="B63" s="28"/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s="6" customFormat="1" ht="12">
      <c r="A64" s="34" t="s">
        <v>18</v>
      </c>
      <c r="B64" s="28">
        <f>SUM(C64:G64)</f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6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6">
        <f>(B64+H64)/365</f>
        <v>0</v>
      </c>
    </row>
    <row r="65" spans="1:14" s="6" customFormat="1" ht="12">
      <c r="A65" s="37" t="s">
        <v>19</v>
      </c>
      <c r="B65" s="28">
        <f>SUM(C65:G65)</f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6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6">
        <f>(B65+H65)/365</f>
        <v>0</v>
      </c>
    </row>
    <row r="66" spans="1:14" s="6" customFormat="1" ht="12">
      <c r="A66" s="37" t="s">
        <v>20</v>
      </c>
      <c r="B66" s="28">
        <f>SUM(C66:G66)</f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6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6">
        <f>(B66+H66)/365</f>
        <v>0</v>
      </c>
    </row>
    <row r="67" spans="1:14" s="6" customFormat="1" ht="12">
      <c r="A67" s="37" t="s">
        <v>21</v>
      </c>
      <c r="B67" s="28">
        <f>SUM(C67:G67)</f>
        <v>347217</v>
      </c>
      <c r="C67" s="35">
        <v>29180</v>
      </c>
      <c r="D67" s="35">
        <v>281779</v>
      </c>
      <c r="E67" s="35">
        <v>19680</v>
      </c>
      <c r="F67" s="35">
        <v>14056</v>
      </c>
      <c r="G67" s="35">
        <v>2522</v>
      </c>
      <c r="H67" s="29">
        <f>SUM(I67:M67)</f>
        <v>308347</v>
      </c>
      <c r="I67" s="35">
        <v>24591</v>
      </c>
      <c r="J67" s="35">
        <v>252552</v>
      </c>
      <c r="K67" s="35">
        <v>18057</v>
      </c>
      <c r="L67" s="35">
        <v>10880</v>
      </c>
      <c r="M67" s="35">
        <v>2267</v>
      </c>
      <c r="N67" s="36">
        <f>(B67+H67)/365</f>
        <v>1796.0657534246575</v>
      </c>
    </row>
    <row r="68" spans="1:14" s="6" customFormat="1" ht="12">
      <c r="A68" s="7" t="s">
        <v>22</v>
      </c>
      <c r="B68" s="3">
        <f>SUM(C68:G68)</f>
        <v>957105</v>
      </c>
      <c r="C68" s="39">
        <v>80116</v>
      </c>
      <c r="D68" s="33">
        <v>777992</v>
      </c>
      <c r="E68" s="33">
        <v>54791</v>
      </c>
      <c r="F68" s="33">
        <v>36348</v>
      </c>
      <c r="G68" s="33">
        <v>7858</v>
      </c>
      <c r="H68" s="5">
        <f>SUM(I68:M68)</f>
        <v>1075042</v>
      </c>
      <c r="I68" s="33">
        <v>92488</v>
      </c>
      <c r="J68" s="33">
        <v>861411</v>
      </c>
      <c r="K68" s="33">
        <v>61258</v>
      </c>
      <c r="L68" s="33">
        <v>49995</v>
      </c>
      <c r="M68" s="33">
        <v>9890</v>
      </c>
      <c r="N68" s="5">
        <f>(B68+H68)/365</f>
        <v>5567.52602739726</v>
      </c>
    </row>
    <row r="69" spans="1:14" s="6" customFormat="1" ht="12">
      <c r="A69" s="7"/>
      <c r="B69" s="3"/>
      <c r="C69" s="39"/>
      <c r="D69" s="33"/>
      <c r="E69" s="33"/>
      <c r="F69" s="33"/>
      <c r="G69" s="33"/>
      <c r="H69" s="5"/>
      <c r="I69" s="33"/>
      <c r="J69" s="33"/>
      <c r="K69" s="33"/>
      <c r="L69" s="33"/>
      <c r="M69" s="33"/>
      <c r="N69" s="5"/>
    </row>
    <row r="70" spans="2:14" ht="12.75" customHeight="1">
      <c r="B70" s="28"/>
      <c r="C70" s="29"/>
      <c r="D70" s="30"/>
      <c r="E70" s="30"/>
      <c r="F70" s="8" t="s">
        <v>31</v>
      </c>
      <c r="G70" s="30"/>
      <c r="H70" s="30"/>
      <c r="I70" s="30"/>
      <c r="J70" s="30"/>
      <c r="K70" s="30"/>
      <c r="L70" s="30"/>
      <c r="M70" s="30"/>
      <c r="N70" s="30"/>
    </row>
    <row r="71" spans="1:14" ht="12">
      <c r="A71" s="27" t="s">
        <v>32</v>
      </c>
      <c r="B71" s="28"/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">
      <c r="A72" s="34" t="s">
        <v>18</v>
      </c>
      <c r="B72" s="28">
        <f>SUM(C72:G72)</f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6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6">
        <f>(B72+H72)/365</f>
        <v>0</v>
      </c>
    </row>
    <row r="73" spans="1:14" ht="12">
      <c r="A73" s="37" t="s">
        <v>19</v>
      </c>
      <c r="B73" s="28">
        <f>SUM(C73:G73)</f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6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6">
        <f>(B73+H73)/365</f>
        <v>0</v>
      </c>
    </row>
    <row r="74" spans="1:14" ht="12">
      <c r="A74" s="37" t="s">
        <v>20</v>
      </c>
      <c r="B74" s="28">
        <f>SUM(C74:G74)</f>
        <v>467145</v>
      </c>
      <c r="C74" s="35">
        <v>45456</v>
      </c>
      <c r="D74" s="35">
        <v>385820</v>
      </c>
      <c r="E74" s="35">
        <v>24332</v>
      </c>
      <c r="F74" s="35">
        <v>9297</v>
      </c>
      <c r="G74" s="35">
        <v>2240</v>
      </c>
      <c r="H74" s="30">
        <f>SUM(I74:M74)</f>
        <v>426973</v>
      </c>
      <c r="I74" s="35">
        <v>41570</v>
      </c>
      <c r="J74" s="35">
        <v>348536</v>
      </c>
      <c r="K74" s="35">
        <v>24226</v>
      </c>
      <c r="L74" s="35">
        <v>10481</v>
      </c>
      <c r="M74" s="35">
        <v>2160</v>
      </c>
      <c r="N74" s="36">
        <f>(B74+H74)/365</f>
        <v>2449.6383561643834</v>
      </c>
    </row>
    <row r="75" spans="1:14" ht="12">
      <c r="A75" s="37" t="s">
        <v>21</v>
      </c>
      <c r="B75" s="28">
        <f>SUM(C75:G75)</f>
        <v>525346</v>
      </c>
      <c r="C75" s="38">
        <v>48375</v>
      </c>
      <c r="D75" s="31">
        <v>432817</v>
      </c>
      <c r="E75" s="31">
        <v>29001</v>
      </c>
      <c r="F75" s="31">
        <v>12056</v>
      </c>
      <c r="G75" s="31">
        <v>3097</v>
      </c>
      <c r="H75" s="30">
        <f>SUM(I75:M75)</f>
        <v>514456</v>
      </c>
      <c r="I75" s="31">
        <v>47970</v>
      </c>
      <c r="J75" s="31">
        <v>422073</v>
      </c>
      <c r="K75" s="31">
        <v>28017</v>
      </c>
      <c r="L75" s="31">
        <v>13191</v>
      </c>
      <c r="M75" s="31">
        <v>3205</v>
      </c>
      <c r="N75" s="30">
        <f>(B75+H75)/365</f>
        <v>2848.772602739726</v>
      </c>
    </row>
    <row r="76" spans="1:14" s="6" customFormat="1" ht="12">
      <c r="A76" s="7" t="s">
        <v>22</v>
      </c>
      <c r="B76" s="3">
        <f>SUM(C76:G76)</f>
        <v>558759</v>
      </c>
      <c r="C76" s="39">
        <v>50135</v>
      </c>
      <c r="D76" s="33">
        <v>457985</v>
      </c>
      <c r="E76" s="33">
        <v>32484</v>
      </c>
      <c r="F76" s="33">
        <v>14480</v>
      </c>
      <c r="G76" s="33">
        <v>3675</v>
      </c>
      <c r="H76" s="5">
        <f>SUM(I76:M76)</f>
        <v>555342</v>
      </c>
      <c r="I76" s="33">
        <v>49870</v>
      </c>
      <c r="J76" s="33">
        <v>455705</v>
      </c>
      <c r="K76" s="33">
        <v>33930</v>
      </c>
      <c r="L76" s="33">
        <v>12381</v>
      </c>
      <c r="M76" s="33">
        <v>3456</v>
      </c>
      <c r="N76" s="5">
        <f>(B76+H76)/365</f>
        <v>3052.3315068493152</v>
      </c>
    </row>
    <row r="77" spans="2:14" ht="4.5" customHeight="1">
      <c r="B77" s="28"/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">
      <c r="A78" s="27" t="s">
        <v>33</v>
      </c>
      <c r="B78" s="28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">
      <c r="A79" s="34" t="s">
        <v>18</v>
      </c>
      <c r="B79" s="28">
        <f>SUM(C79:G79)</f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6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6">
        <f>(B79+H79)/365</f>
        <v>0</v>
      </c>
    </row>
    <row r="80" spans="1:14" ht="12">
      <c r="A80" s="37" t="s">
        <v>19</v>
      </c>
      <c r="B80" s="28">
        <f>SUM(C80:G80)</f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6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6">
        <f>(B80+H80)/365</f>
        <v>0</v>
      </c>
    </row>
    <row r="81" spans="1:14" ht="12">
      <c r="A81" s="37" t="s">
        <v>20</v>
      </c>
      <c r="B81" s="28">
        <f>SUM(C81:G81)</f>
        <v>164744</v>
      </c>
      <c r="C81" s="35">
        <v>23261</v>
      </c>
      <c r="D81" s="35">
        <v>129493</v>
      </c>
      <c r="E81" s="35">
        <v>5076</v>
      </c>
      <c r="F81" s="35">
        <v>6394</v>
      </c>
      <c r="G81" s="35">
        <v>520</v>
      </c>
      <c r="H81" s="29">
        <f>SUM(I81:M81)</f>
        <v>165600</v>
      </c>
      <c r="I81" s="35">
        <v>23112</v>
      </c>
      <c r="J81" s="35">
        <v>130750</v>
      </c>
      <c r="K81" s="35">
        <v>4907</v>
      </c>
      <c r="L81" s="35">
        <v>6325</v>
      </c>
      <c r="M81" s="35">
        <v>506</v>
      </c>
      <c r="N81" s="36">
        <f>(B81+H81)/365</f>
        <v>905.0520547945206</v>
      </c>
    </row>
    <row r="82" spans="1:14" ht="12">
      <c r="A82" s="37" t="s">
        <v>21</v>
      </c>
      <c r="B82" s="28">
        <f>SUM(C82:G82)</f>
        <v>174620</v>
      </c>
      <c r="C82" s="38">
        <v>24064</v>
      </c>
      <c r="D82" s="31">
        <v>136078</v>
      </c>
      <c r="E82" s="31">
        <v>6909</v>
      </c>
      <c r="F82" s="31">
        <v>6780</v>
      </c>
      <c r="G82" s="31">
        <v>789</v>
      </c>
      <c r="H82" s="30">
        <f>SUM(I82:M82)</f>
        <v>177392</v>
      </c>
      <c r="I82" s="31">
        <v>23518</v>
      </c>
      <c r="J82" s="31">
        <v>138919</v>
      </c>
      <c r="K82" s="31">
        <v>7352</v>
      </c>
      <c r="L82" s="31">
        <v>6851</v>
      </c>
      <c r="M82" s="31">
        <v>752</v>
      </c>
      <c r="N82" s="30">
        <f>(B82+H82)/365</f>
        <v>964.4164383561643</v>
      </c>
    </row>
    <row r="83" spans="1:14" s="6" customFormat="1" ht="12">
      <c r="A83" s="7" t="s">
        <v>22</v>
      </c>
      <c r="B83" s="3">
        <f>SUM(C83:G83)</f>
        <v>155742</v>
      </c>
      <c r="C83" s="39">
        <v>19393</v>
      </c>
      <c r="D83" s="33">
        <v>123344</v>
      </c>
      <c r="E83" s="33">
        <v>7409</v>
      </c>
      <c r="F83" s="33">
        <v>4946</v>
      </c>
      <c r="G83" s="33">
        <v>650</v>
      </c>
      <c r="H83" s="5">
        <f>SUM(I83:M83)</f>
        <v>150421</v>
      </c>
      <c r="I83" s="33">
        <v>19722</v>
      </c>
      <c r="J83" s="33">
        <v>118676</v>
      </c>
      <c r="K83" s="33">
        <v>6552</v>
      </c>
      <c r="L83" s="33">
        <v>4805</v>
      </c>
      <c r="M83" s="33">
        <v>666</v>
      </c>
      <c r="N83" s="5">
        <f>(B83+H83)/365</f>
        <v>838.8027397260274</v>
      </c>
    </row>
    <row r="84" spans="2:14" ht="5.25" customHeight="1">
      <c r="B84" s="28"/>
      <c r="C84" s="29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2">
      <c r="A85" s="27" t="s">
        <v>34</v>
      </c>
      <c r="B85" s="28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2">
      <c r="A86" s="34" t="s">
        <v>18</v>
      </c>
      <c r="B86" s="28">
        <f>SUM(C86:G86)</f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6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6">
        <f>(B86+H86)/365</f>
        <v>0</v>
      </c>
    </row>
    <row r="87" spans="1:14" ht="12">
      <c r="A87" s="37" t="s">
        <v>19</v>
      </c>
      <c r="B87" s="28">
        <f>SUM(C87:G87)</f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6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6">
        <f>(B87+H87)/365</f>
        <v>0</v>
      </c>
    </row>
    <row r="88" spans="1:14" ht="12">
      <c r="A88" s="37" t="s">
        <v>20</v>
      </c>
      <c r="B88" s="28">
        <f>SUM(C88:G88)</f>
        <v>107199</v>
      </c>
      <c r="C88" s="35">
        <v>10612</v>
      </c>
      <c r="D88" s="35">
        <v>90320</v>
      </c>
      <c r="E88" s="35">
        <v>4325</v>
      </c>
      <c r="F88" s="35">
        <v>1536</v>
      </c>
      <c r="G88" s="35">
        <v>406</v>
      </c>
      <c r="H88" s="29">
        <f>SUM(I88:M88)</f>
        <v>92731</v>
      </c>
      <c r="I88" s="35">
        <v>8764</v>
      </c>
      <c r="J88" s="35">
        <v>77087</v>
      </c>
      <c r="K88" s="35">
        <v>4045</v>
      </c>
      <c r="L88" s="35">
        <v>2398</v>
      </c>
      <c r="M88" s="35">
        <v>437</v>
      </c>
      <c r="N88" s="36">
        <f>(B88+H88)/365</f>
        <v>547.7534246575342</v>
      </c>
    </row>
    <row r="89" spans="1:14" ht="12">
      <c r="A89" s="37" t="s">
        <v>21</v>
      </c>
      <c r="B89" s="28">
        <f>SUM(C89:G89)</f>
        <v>116902</v>
      </c>
      <c r="C89" s="38">
        <v>10512</v>
      </c>
      <c r="D89" s="31">
        <v>99075</v>
      </c>
      <c r="E89" s="31">
        <v>4026</v>
      </c>
      <c r="F89" s="31">
        <v>2655</v>
      </c>
      <c r="G89" s="31">
        <v>634</v>
      </c>
      <c r="H89" s="30">
        <f>SUM(I89:M89)</f>
        <v>107090</v>
      </c>
      <c r="I89" s="31">
        <v>8767</v>
      </c>
      <c r="J89" s="31">
        <v>88864</v>
      </c>
      <c r="K89" s="31">
        <v>4185</v>
      </c>
      <c r="L89" s="31">
        <v>4347</v>
      </c>
      <c r="M89" s="31">
        <v>927</v>
      </c>
      <c r="N89" s="30">
        <f>(B89+H89)/365</f>
        <v>613.6767123287672</v>
      </c>
    </row>
    <row r="90" spans="1:14" s="6" customFormat="1" ht="12">
      <c r="A90" s="7" t="s">
        <v>22</v>
      </c>
      <c r="B90" s="3">
        <f>SUM(C90:G90)</f>
        <v>127574</v>
      </c>
      <c r="C90" s="39">
        <v>10830</v>
      </c>
      <c r="D90" s="33">
        <v>103057</v>
      </c>
      <c r="E90" s="33">
        <v>6376</v>
      </c>
      <c r="F90" s="33">
        <v>6378</v>
      </c>
      <c r="G90" s="33">
        <v>933</v>
      </c>
      <c r="H90" s="5">
        <f>SUM(I90:M90)</f>
        <v>137332</v>
      </c>
      <c r="I90" s="33">
        <v>12830</v>
      </c>
      <c r="J90" s="33">
        <v>112858</v>
      </c>
      <c r="K90" s="33">
        <v>5214</v>
      </c>
      <c r="L90" s="33">
        <v>5536</v>
      </c>
      <c r="M90" s="33">
        <v>894</v>
      </c>
      <c r="N90" s="5">
        <f>(B90+H90)/365</f>
        <v>725.7698630136987</v>
      </c>
    </row>
    <row r="91" spans="2:14" ht="5.25" customHeight="1">
      <c r="B91" s="28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2">
      <c r="A92" s="27" t="s">
        <v>35</v>
      </c>
      <c r="B92" s="28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2">
      <c r="A93" s="34" t="s">
        <v>18</v>
      </c>
      <c r="B93" s="28">
        <f>SUM(C93:G93)</f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6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6">
        <f>(B93+H93)/365</f>
        <v>0</v>
      </c>
    </row>
    <row r="94" spans="1:14" ht="12">
      <c r="A94" s="37" t="s">
        <v>19</v>
      </c>
      <c r="B94" s="28">
        <f>SUM(C94:G94)</f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6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6">
        <f>(B94+H94)/365</f>
        <v>0</v>
      </c>
    </row>
    <row r="95" spans="1:14" ht="12">
      <c r="A95" s="37" t="s">
        <v>20</v>
      </c>
      <c r="B95" s="28">
        <f>SUM(C95:G95)</f>
        <v>1191790</v>
      </c>
      <c r="C95" s="35">
        <v>99679</v>
      </c>
      <c r="D95" s="35">
        <v>951193</v>
      </c>
      <c r="E95" s="35">
        <v>74543</v>
      </c>
      <c r="F95" s="35">
        <v>55994</v>
      </c>
      <c r="G95" s="35">
        <v>10381</v>
      </c>
      <c r="H95" s="29">
        <f>SUM(I95:M95)</f>
        <v>1134849</v>
      </c>
      <c r="I95" s="35">
        <v>90512</v>
      </c>
      <c r="J95" s="35">
        <v>912596</v>
      </c>
      <c r="K95" s="35">
        <v>69979</v>
      </c>
      <c r="L95" s="35">
        <v>51374</v>
      </c>
      <c r="M95" s="35">
        <v>10388</v>
      </c>
      <c r="N95" s="36">
        <f>(B95+H95)/365</f>
        <v>6374.353424657535</v>
      </c>
    </row>
    <row r="96" spans="1:14" ht="12" customHeight="1">
      <c r="A96" s="37" t="s">
        <v>21</v>
      </c>
      <c r="B96" s="29">
        <f>SUM(C96:G96)</f>
        <v>1295626</v>
      </c>
      <c r="C96" s="35">
        <v>108218</v>
      </c>
      <c r="D96" s="35">
        <v>1023564</v>
      </c>
      <c r="E96" s="35">
        <v>84032</v>
      </c>
      <c r="F96" s="35">
        <v>67091</v>
      </c>
      <c r="G96" s="35">
        <v>12721</v>
      </c>
      <c r="H96" s="29">
        <f>SUM(I96:M96)</f>
        <v>1243026</v>
      </c>
      <c r="I96" s="35">
        <v>99287</v>
      </c>
      <c r="J96" s="35">
        <v>987179</v>
      </c>
      <c r="K96" s="35">
        <v>79461</v>
      </c>
      <c r="L96" s="35">
        <v>64808</v>
      </c>
      <c r="M96" s="35">
        <v>12291</v>
      </c>
      <c r="N96" s="36">
        <f>(B96+H96)/365</f>
        <v>6955.210958904109</v>
      </c>
    </row>
    <row r="97" spans="1:14" s="6" customFormat="1" ht="12">
      <c r="A97" s="9" t="s">
        <v>22</v>
      </c>
      <c r="B97" s="10">
        <f>SUM(C97:G97)</f>
        <v>1267858</v>
      </c>
      <c r="C97" s="40">
        <v>98728</v>
      </c>
      <c r="D97" s="40">
        <v>1003902</v>
      </c>
      <c r="E97" s="40">
        <v>80994</v>
      </c>
      <c r="F97" s="40">
        <v>71058</v>
      </c>
      <c r="G97" s="40">
        <v>13176</v>
      </c>
      <c r="H97" s="11">
        <f>SUM(I97:M97)</f>
        <v>1315088</v>
      </c>
      <c r="I97" s="40">
        <v>106551</v>
      </c>
      <c r="J97" s="40">
        <v>1039063</v>
      </c>
      <c r="K97" s="40">
        <v>86099</v>
      </c>
      <c r="L97" s="40">
        <v>69825</v>
      </c>
      <c r="M97" s="40">
        <v>13550</v>
      </c>
      <c r="N97" s="11">
        <f>(B97+H97)/365</f>
        <v>7076.564383561644</v>
      </c>
    </row>
    <row r="98" ht="12">
      <c r="A98" s="41" t="s">
        <v>36</v>
      </c>
    </row>
  </sheetData>
  <mergeCells count="1">
    <mergeCell ref="A2:N2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1999-03-17T02:52:53Z</cp:lastPrinted>
  <dcterms:created xsi:type="dcterms:W3CDTF">1999-03-17T02:51:34Z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