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35" sheetId="1" r:id="rId1"/>
  </sheets>
  <externalReferences>
    <externalReference r:id="rId4"/>
    <externalReference r:id="rId5"/>
  </externalReferences>
  <definedNames>
    <definedName name="_10.電気_ガスおよび水道" localSheetId="0">'135'!$B$1:$K$25</definedName>
    <definedName name="_10.電気_ガスおよび水道">#REF!</definedName>
    <definedName name="_xlnm.Print_Area" localSheetId="0">'135'!$A$1:$S$37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<sst xmlns="http://schemas.openxmlformats.org/spreadsheetml/2006/main" count="93" uniqueCount="74">
  <si>
    <t>　135．港 湾 別 ト ン 数     階 級 入 港 船 舶 数</t>
  </si>
  <si>
    <t>(単位  隻、t)</t>
  </si>
  <si>
    <t>年次および</t>
  </si>
  <si>
    <t>計</t>
  </si>
  <si>
    <t>標示</t>
  </si>
  <si>
    <t>港      湾</t>
  </si>
  <si>
    <t>隻  数</t>
  </si>
  <si>
    <t>総トン数</t>
  </si>
  <si>
    <t>番号</t>
  </si>
  <si>
    <t xml:space="preserve">  7</t>
  </si>
  <si>
    <t>重  要  港  湾</t>
  </si>
  <si>
    <t>重</t>
  </si>
  <si>
    <t>大分</t>
  </si>
  <si>
    <t>大</t>
  </si>
  <si>
    <t>別府</t>
  </si>
  <si>
    <t>別</t>
  </si>
  <si>
    <t>津久見</t>
  </si>
  <si>
    <t>津</t>
  </si>
  <si>
    <t>佐伯</t>
  </si>
  <si>
    <t>地  方  港  湾</t>
  </si>
  <si>
    <t>地</t>
  </si>
  <si>
    <t>中津</t>
  </si>
  <si>
    <t>中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</si>
  <si>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</si>
  <si>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</si>
  <si>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</si>
  <si>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</si>
  <si>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</si>
  <si>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</si>
  <si>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</si>
  <si>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</si>
  <si>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</si>
  <si>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</si>
  <si>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</si>
  <si>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</si>
  <si>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</si>
  <si>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</si>
  <si>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</si>
  <si>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</si>
  <si>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</si>
  <si>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</si>
  <si>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</si>
  <si>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</si>
  <si>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</si>
  <si>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</si>
  <si>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佐賀関</t>
  </si>
  <si>
    <t>佐</t>
  </si>
  <si>
    <t>下ノ江</t>
  </si>
  <si>
    <t>下</t>
  </si>
  <si>
    <t>臼杵</t>
  </si>
  <si>
    <t>浦代</t>
  </si>
  <si>
    <t>浦</t>
  </si>
  <si>
    <t>丸市尾</t>
  </si>
  <si>
    <t>丸</t>
  </si>
  <si>
    <t>資料：県港湾課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</si>
  <si>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</si>
  <si>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</si>
  <si>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</si>
  <si>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</si>
  <si>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</si>
  <si>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</si>
  <si>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</si>
  <si>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</si>
  <si>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</si>
  <si>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</si>
  <si>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</si>
  <si>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</si>
  <si>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</si>
  <si>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 xml:space="preserve"> 平成3年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</si>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</sst>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6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 quotePrefix="1">
      <alignment horizontal="left"/>
      <protection locked="0"/>
    </xf>
    <xf numFmtId="41" fontId="6" fillId="0" borderId="1" xfId="0" applyNumberFormat="1" applyFont="1" applyBorder="1" applyAlignment="1" applyProtection="1">
      <alignment horizontal="centerContinuous"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 horizontal="centerContinuous" vertical="center"/>
      <protection locked="0"/>
    </xf>
    <xf numFmtId="41" fontId="8" fillId="0" borderId="0" xfId="0" applyNumberFormat="1" applyFont="1" applyBorder="1" applyAlignment="1" applyProtection="1">
      <alignment horizontal="centerContinuous" vertical="center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8" fillId="0" borderId="2" xfId="0" applyNumberFormat="1" applyFont="1" applyBorder="1" applyAlignment="1" applyProtection="1" quotePrefix="1">
      <alignment horizontal="centerContinuous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Alignment="1">
      <alignment vertical="center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 quotePrefix="1">
      <alignment horizontal="centerContinuous" vertical="center"/>
      <protection locked="0"/>
    </xf>
    <xf numFmtId="41" fontId="6" fillId="0" borderId="4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Continuous"/>
      <protection locked="0"/>
    </xf>
    <xf numFmtId="41" fontId="6" fillId="0" borderId="2" xfId="16" applyNumberFormat="1" applyFont="1" applyBorder="1" applyAlignment="1" applyProtection="1">
      <alignment/>
      <protection locked="0"/>
    </xf>
    <xf numFmtId="41" fontId="6" fillId="0" borderId="0" xfId="16" applyNumberFormat="1" applyFont="1" applyBorder="1" applyAlignment="1" applyProtection="1">
      <alignment/>
      <protection locked="0"/>
    </xf>
    <xf numFmtId="41" fontId="6" fillId="0" borderId="0" xfId="16" applyNumberFormat="1" applyFont="1" applyAlignment="1" applyProtection="1">
      <alignment/>
      <protection locked="0"/>
    </xf>
    <xf numFmtId="41" fontId="6" fillId="0" borderId="0" xfId="16" applyNumberFormat="1" applyFont="1" applyBorder="1" applyAlignment="1" applyProtection="1" quotePrefix="1">
      <alignment/>
      <protection locked="0"/>
    </xf>
    <xf numFmtId="41" fontId="6" fillId="0" borderId="0" xfId="16" applyNumberFormat="1" applyFont="1" applyAlignment="1" applyProtection="1">
      <alignment horizontal="right"/>
      <protection locked="0"/>
    </xf>
    <xf numFmtId="41" fontId="6" fillId="0" borderId="0" xfId="16" applyNumberFormat="1" applyFont="1" applyAlignment="1" applyProtection="1" quotePrefix="1">
      <alignment horizontal="right"/>
      <protection locked="0"/>
    </xf>
    <xf numFmtId="41" fontId="6" fillId="0" borderId="2" xfId="0" applyNumberFormat="1" applyFont="1" applyBorder="1" applyAlignment="1" applyProtection="1" quotePrefix="1">
      <alignment horizontal="center"/>
      <protection locked="0"/>
    </xf>
    <xf numFmtId="177" fontId="6" fillId="0" borderId="0" xfId="0" applyNumberFormat="1" applyFont="1" applyAlignment="1" applyProtection="1" quotePrefix="1">
      <alignment horizontal="center"/>
      <protection locked="0"/>
    </xf>
    <xf numFmtId="41" fontId="6" fillId="0" borderId="2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 applyProtection="1">
      <alignment horizontal="centerContinuous"/>
      <protection locked="0"/>
    </xf>
    <xf numFmtId="41" fontId="9" fillId="0" borderId="0" xfId="0" applyNumberFormat="1" applyFont="1" applyBorder="1" applyAlignment="1" applyProtection="1" quotePrefix="1">
      <alignment horizontal="centerContinuous"/>
      <protection locked="0"/>
    </xf>
    <xf numFmtId="41" fontId="9" fillId="0" borderId="2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>
      <alignment/>
    </xf>
    <xf numFmtId="41" fontId="9" fillId="0" borderId="2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41" fontId="6" fillId="0" borderId="0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16" applyNumberFormat="1" applyFont="1" applyBorder="1" applyAlignment="1">
      <alignment/>
    </xf>
    <xf numFmtId="41" fontId="9" fillId="0" borderId="2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distributed"/>
      <protection locked="0"/>
    </xf>
    <xf numFmtId="41" fontId="6" fillId="0" borderId="2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177" fontId="6" fillId="0" borderId="0" xfId="16" applyNumberFormat="1" applyFont="1" applyBorder="1" applyAlignment="1" applyProtection="1">
      <alignment horizontal="right"/>
      <protection locked="0"/>
    </xf>
    <xf numFmtId="41" fontId="6" fillId="0" borderId="0" xfId="16" applyNumberFormat="1" applyFont="1" applyBorder="1" applyAlignment="1" applyProtection="1">
      <alignment horizontal="right"/>
      <protection locked="0"/>
    </xf>
    <xf numFmtId="41" fontId="6" fillId="0" borderId="5" xfId="0" applyNumberFormat="1" applyFont="1" applyBorder="1" applyAlignment="1" applyProtection="1">
      <alignment/>
      <protection locked="0"/>
    </xf>
    <xf numFmtId="41" fontId="6" fillId="0" borderId="5" xfId="0" applyNumberFormat="1" applyFont="1" applyBorder="1" applyAlignment="1" applyProtection="1">
      <alignment horizontal="left"/>
      <protection locked="0"/>
    </xf>
    <xf numFmtId="41" fontId="6" fillId="0" borderId="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7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 topLeftCell="A1">
      <selection activeCell="F23" sqref="F23"/>
    </sheetView>
  </sheetViews>
  <sheetFormatPr defaultColWidth="11.875" defaultRowHeight="12" customHeight="1"/>
  <cols>
    <col min="1" max="1" width="2.875" style="6" customWidth="1"/>
    <col min="2" max="2" width="12.3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0.75390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0.75390625" style="6" customWidth="1"/>
    <col min="18" max="18" width="13.375" style="6" customWidth="1"/>
    <col min="19" max="19" width="7.125" style="54" customWidth="1"/>
    <col min="20" max="16384" width="11.8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7" customFormat="1" ht="12" customHeight="1" thickTop="1">
      <c r="A3" s="12" t="s">
        <v>2</v>
      </c>
      <c r="B3" s="13"/>
      <c r="C3" s="14" t="s">
        <v>3</v>
      </c>
      <c r="D3" s="13"/>
      <c r="E3" s="15" t="s">
        <v>55</v>
      </c>
      <c r="F3" s="13"/>
      <c r="G3" s="15" t="s">
        <v>56</v>
      </c>
      <c r="H3" s="13"/>
      <c r="I3" s="14" t="s">
        <v>57</v>
      </c>
      <c r="J3" s="13"/>
      <c r="K3" s="14" t="s">
        <v>58</v>
      </c>
      <c r="L3" s="13"/>
      <c r="M3" s="14" t="s">
        <v>59</v>
      </c>
      <c r="N3" s="13"/>
      <c r="O3" s="14" t="s">
        <v>60</v>
      </c>
      <c r="P3" s="13"/>
      <c r="Q3" s="14" t="s">
        <v>61</v>
      </c>
      <c r="R3" s="13"/>
      <c r="S3" s="16" t="s">
        <v>4</v>
      </c>
    </row>
    <row r="4" spans="1:19" s="17" customFormat="1" ht="12" customHeight="1">
      <c r="A4" s="12"/>
      <c r="B4" s="13"/>
      <c r="C4" s="18"/>
      <c r="D4" s="19"/>
      <c r="E4" s="18"/>
      <c r="F4" s="19"/>
      <c r="G4" s="20" t="s">
        <v>62</v>
      </c>
      <c r="H4" s="19"/>
      <c r="I4" s="18" t="s">
        <v>63</v>
      </c>
      <c r="J4" s="19"/>
      <c r="K4" s="18" t="s">
        <v>64</v>
      </c>
      <c r="L4" s="19"/>
      <c r="M4" s="18" t="s">
        <v>65</v>
      </c>
      <c r="N4" s="19"/>
      <c r="O4" s="18" t="s">
        <v>66</v>
      </c>
      <c r="P4" s="19"/>
      <c r="Q4" s="18" t="s">
        <v>67</v>
      </c>
      <c r="R4" s="19"/>
      <c r="S4" s="16"/>
    </row>
    <row r="5" spans="1:19" s="17" customFormat="1" ht="12" customHeight="1">
      <c r="A5" s="21" t="s">
        <v>5</v>
      </c>
      <c r="B5" s="19"/>
      <c r="C5" s="22" t="s">
        <v>6</v>
      </c>
      <c r="D5" s="22" t="s">
        <v>7</v>
      </c>
      <c r="E5" s="22" t="s">
        <v>6</v>
      </c>
      <c r="F5" s="22" t="s">
        <v>7</v>
      </c>
      <c r="G5" s="22" t="s">
        <v>6</v>
      </c>
      <c r="H5" s="22" t="s">
        <v>7</v>
      </c>
      <c r="I5" s="22" t="s">
        <v>6</v>
      </c>
      <c r="J5" s="22" t="s">
        <v>7</v>
      </c>
      <c r="K5" s="22" t="s">
        <v>6</v>
      </c>
      <c r="L5" s="22" t="s">
        <v>7</v>
      </c>
      <c r="M5" s="22" t="s">
        <v>6</v>
      </c>
      <c r="N5" s="22" t="s">
        <v>7</v>
      </c>
      <c r="O5" s="22" t="s">
        <v>6</v>
      </c>
      <c r="P5" s="22" t="s">
        <v>7</v>
      </c>
      <c r="Q5" s="22" t="s">
        <v>6</v>
      </c>
      <c r="R5" s="22" t="s">
        <v>7</v>
      </c>
      <c r="S5" s="22" t="s">
        <v>8</v>
      </c>
    </row>
    <row r="6" spans="1:19" ht="12" customHeight="1">
      <c r="A6" s="3" t="s">
        <v>68</v>
      </c>
      <c r="B6" s="23"/>
      <c r="C6" s="24">
        <v>137316</v>
      </c>
      <c r="D6" s="25">
        <v>106143992</v>
      </c>
      <c r="E6" s="26">
        <v>1187</v>
      </c>
      <c r="F6" s="25">
        <v>40317160</v>
      </c>
      <c r="G6" s="25">
        <v>1122</v>
      </c>
      <c r="H6" s="25">
        <v>9523007</v>
      </c>
      <c r="I6" s="25">
        <v>3255</v>
      </c>
      <c r="J6" s="27">
        <v>13119312</v>
      </c>
      <c r="K6" s="25">
        <v>11001</v>
      </c>
      <c r="L6" s="26">
        <v>19678967</v>
      </c>
      <c r="M6" s="26">
        <v>10048</v>
      </c>
      <c r="N6" s="28">
        <v>7379164</v>
      </c>
      <c r="O6" s="26">
        <v>53605</v>
      </c>
      <c r="P6" s="29">
        <v>15180741</v>
      </c>
      <c r="Q6" s="29">
        <v>57098</v>
      </c>
      <c r="R6" s="29">
        <v>945641</v>
      </c>
      <c r="S6" s="30" t="s">
        <v>69</v>
      </c>
    </row>
    <row r="7" spans="1:19" ht="12" customHeight="1">
      <c r="A7" s="3"/>
      <c r="B7" s="31" t="s">
        <v>70</v>
      </c>
      <c r="C7" s="24">
        <v>112562</v>
      </c>
      <c r="D7" s="25">
        <v>107161279</v>
      </c>
      <c r="E7" s="26">
        <v>1109</v>
      </c>
      <c r="F7" s="26">
        <v>39076681</v>
      </c>
      <c r="G7" s="25">
        <v>1245</v>
      </c>
      <c r="H7" s="25">
        <v>10626027</v>
      </c>
      <c r="I7" s="25">
        <v>3434</v>
      </c>
      <c r="J7" s="25">
        <v>14122682</v>
      </c>
      <c r="K7" s="25">
        <v>10825</v>
      </c>
      <c r="L7" s="26">
        <v>19962766</v>
      </c>
      <c r="M7" s="26">
        <v>10647</v>
      </c>
      <c r="N7" s="28">
        <v>7740497</v>
      </c>
      <c r="O7" s="26">
        <v>52344</v>
      </c>
      <c r="P7" s="29">
        <v>15012627</v>
      </c>
      <c r="Q7" s="29">
        <v>32958</v>
      </c>
      <c r="R7" s="29">
        <v>619999</v>
      </c>
      <c r="S7" s="30" t="s">
        <v>70</v>
      </c>
    </row>
    <row r="8" spans="1:19" ht="12" customHeight="1">
      <c r="A8" s="3"/>
      <c r="B8" s="31" t="s">
        <v>71</v>
      </c>
      <c r="C8" s="24">
        <v>101329</v>
      </c>
      <c r="D8" s="25">
        <v>108133296</v>
      </c>
      <c r="E8" s="26">
        <v>1113</v>
      </c>
      <c r="F8" s="25">
        <v>37653820</v>
      </c>
      <c r="G8" s="25">
        <v>1475</v>
      </c>
      <c r="H8" s="25">
        <v>12996680</v>
      </c>
      <c r="I8" s="25">
        <v>3091</v>
      </c>
      <c r="J8" s="27">
        <v>12947727</v>
      </c>
      <c r="K8" s="25">
        <v>10515</v>
      </c>
      <c r="L8" s="26">
        <v>19160409</v>
      </c>
      <c r="M8" s="26">
        <v>12412</v>
      </c>
      <c r="N8" s="28">
        <v>9339512</v>
      </c>
      <c r="O8" s="26">
        <v>59077</v>
      </c>
      <c r="P8" s="29">
        <v>15518754</v>
      </c>
      <c r="Q8" s="29">
        <v>13646</v>
      </c>
      <c r="R8" s="29">
        <v>516394</v>
      </c>
      <c r="S8" s="30" t="s">
        <v>71</v>
      </c>
    </row>
    <row r="9" spans="1:19" ht="12" customHeight="1">
      <c r="A9" s="3"/>
      <c r="B9" s="31" t="s">
        <v>72</v>
      </c>
      <c r="C9" s="24">
        <v>146684</v>
      </c>
      <c r="D9" s="25">
        <v>113213349</v>
      </c>
      <c r="E9" s="26">
        <v>1129</v>
      </c>
      <c r="F9" s="25">
        <v>39599757</v>
      </c>
      <c r="G9" s="25">
        <v>1437</v>
      </c>
      <c r="H9" s="25">
        <v>12668161</v>
      </c>
      <c r="I9" s="25">
        <v>3365</v>
      </c>
      <c r="J9" s="27">
        <v>14022189</v>
      </c>
      <c r="K9" s="25">
        <v>11027</v>
      </c>
      <c r="L9" s="26">
        <v>20534781</v>
      </c>
      <c r="M9" s="26">
        <v>14781</v>
      </c>
      <c r="N9" s="28">
        <v>11145035</v>
      </c>
      <c r="O9" s="26">
        <v>47146</v>
      </c>
      <c r="P9" s="29">
        <v>14100045</v>
      </c>
      <c r="Q9" s="29">
        <v>67799</v>
      </c>
      <c r="R9" s="29">
        <v>1143381</v>
      </c>
      <c r="S9" s="30" t="s">
        <v>72</v>
      </c>
    </row>
    <row r="10" spans="1:19" ht="12" customHeight="1">
      <c r="A10" s="3"/>
      <c r="B10" s="31"/>
      <c r="C10" s="24"/>
      <c r="D10" s="25"/>
      <c r="E10" s="25"/>
      <c r="F10" s="25"/>
      <c r="G10" s="25"/>
      <c r="H10" s="25"/>
      <c r="I10" s="25"/>
      <c r="J10" s="27"/>
      <c r="K10" s="25"/>
      <c r="L10" s="26"/>
      <c r="M10" s="26"/>
      <c r="N10" s="28"/>
      <c r="O10" s="26"/>
      <c r="P10" s="26"/>
      <c r="Q10" s="26"/>
      <c r="R10" s="26"/>
      <c r="S10" s="32"/>
    </row>
    <row r="11" spans="1:19" s="38" customFormat="1" ht="12" customHeight="1">
      <c r="A11" s="33" t="s">
        <v>9</v>
      </c>
      <c r="B11" s="34"/>
      <c r="C11" s="35">
        <f aca="true" t="shared" si="0" ref="C11:J11">C13+C19</f>
        <v>144045</v>
      </c>
      <c r="D11" s="36">
        <f t="shared" si="0"/>
        <v>116326629</v>
      </c>
      <c r="E11" s="36">
        <f t="shared" si="0"/>
        <v>1184</v>
      </c>
      <c r="F11" s="36">
        <f t="shared" si="0"/>
        <v>41840044</v>
      </c>
      <c r="G11" s="36">
        <f t="shared" si="0"/>
        <v>1294</v>
      </c>
      <c r="H11" s="36">
        <f t="shared" si="0"/>
        <v>11592022</v>
      </c>
      <c r="I11" s="36">
        <f t="shared" si="0"/>
        <v>3360</v>
      </c>
      <c r="J11" s="36">
        <f t="shared" si="0"/>
        <v>14050905</v>
      </c>
      <c r="K11" s="36">
        <f aca="true" t="shared" si="1" ref="K11:R11">K13+K19</f>
        <v>9029</v>
      </c>
      <c r="L11" s="36">
        <f t="shared" si="1"/>
        <v>16095976</v>
      </c>
      <c r="M11" s="36">
        <f t="shared" si="1"/>
        <v>17230</v>
      </c>
      <c r="N11" s="36">
        <f t="shared" si="1"/>
        <v>17455790</v>
      </c>
      <c r="O11" s="36">
        <f t="shared" si="1"/>
        <v>47119</v>
      </c>
      <c r="P11" s="36">
        <f t="shared" si="1"/>
        <v>13988499</v>
      </c>
      <c r="Q11" s="36">
        <f t="shared" si="1"/>
        <v>64829</v>
      </c>
      <c r="R11" s="36">
        <f t="shared" si="1"/>
        <v>1303393</v>
      </c>
      <c r="S11" s="37" t="s">
        <v>73</v>
      </c>
    </row>
    <row r="12" spans="1:19" ht="12" customHeight="1">
      <c r="A12" s="1"/>
      <c r="B12" s="39"/>
      <c r="C12" s="24"/>
      <c r="D12" s="25"/>
      <c r="E12" s="25"/>
      <c r="F12" s="25"/>
      <c r="G12" s="25"/>
      <c r="H12" s="25"/>
      <c r="I12" s="25"/>
      <c r="J12" s="27"/>
      <c r="K12" s="25"/>
      <c r="L12" s="26"/>
      <c r="M12" s="26"/>
      <c r="N12" s="26"/>
      <c r="O12" s="26"/>
      <c r="P12" s="26"/>
      <c r="Q12" s="26"/>
      <c r="R12" s="26"/>
      <c r="S12" s="30"/>
    </row>
    <row r="13" spans="1:19" s="38" customFormat="1" ht="12" customHeight="1">
      <c r="A13" s="40" t="s">
        <v>10</v>
      </c>
      <c r="B13" s="41"/>
      <c r="C13" s="42">
        <f aca="true" t="shared" si="2" ref="C13:J13">SUM(C14:C17)</f>
        <v>87892</v>
      </c>
      <c r="D13" s="36">
        <f t="shared" si="2"/>
        <v>100572821</v>
      </c>
      <c r="E13" s="36">
        <f t="shared" si="2"/>
        <v>1112</v>
      </c>
      <c r="F13" s="36">
        <f t="shared" si="2"/>
        <v>40527157</v>
      </c>
      <c r="G13" s="36">
        <f t="shared" si="2"/>
        <v>1287</v>
      </c>
      <c r="H13" s="36">
        <f t="shared" si="2"/>
        <v>11533235</v>
      </c>
      <c r="I13" s="36">
        <f t="shared" si="2"/>
        <v>3273</v>
      </c>
      <c r="J13" s="36">
        <f t="shared" si="2"/>
        <v>13673111</v>
      </c>
      <c r="K13" s="36">
        <f aca="true" t="shared" si="3" ref="K13:R13">SUM(K14:K17)</f>
        <v>8337</v>
      </c>
      <c r="L13" s="36">
        <f t="shared" si="3"/>
        <v>15178159</v>
      </c>
      <c r="M13" s="36">
        <f t="shared" si="3"/>
        <v>9894</v>
      </c>
      <c r="N13" s="36">
        <f t="shared" si="3"/>
        <v>7554720</v>
      </c>
      <c r="O13" s="36">
        <f t="shared" si="3"/>
        <v>34727</v>
      </c>
      <c r="P13" s="36">
        <f t="shared" si="3"/>
        <v>11082360</v>
      </c>
      <c r="Q13" s="36">
        <f t="shared" si="3"/>
        <v>29262</v>
      </c>
      <c r="R13" s="36">
        <f t="shared" si="3"/>
        <v>1024079</v>
      </c>
      <c r="S13" s="43" t="s">
        <v>11</v>
      </c>
    </row>
    <row r="14" spans="1:19" ht="12" customHeight="1">
      <c r="A14" s="1"/>
      <c r="B14" s="44" t="s">
        <v>12</v>
      </c>
      <c r="C14" s="45">
        <f aca="true" t="shared" si="4" ref="C14:D17">E14+G14+I14+K14+M14+O14+Q14</f>
        <v>46305</v>
      </c>
      <c r="D14" s="46">
        <f t="shared" si="4"/>
        <v>56585465</v>
      </c>
      <c r="E14" s="25">
        <v>526</v>
      </c>
      <c r="F14" s="25">
        <v>31745636</v>
      </c>
      <c r="G14" s="25">
        <v>773</v>
      </c>
      <c r="H14" s="25">
        <v>7031579</v>
      </c>
      <c r="I14" s="25">
        <v>734</v>
      </c>
      <c r="J14" s="27">
        <v>3266254</v>
      </c>
      <c r="K14" s="25">
        <v>1444</v>
      </c>
      <c r="L14" s="26">
        <v>2935899</v>
      </c>
      <c r="M14" s="26">
        <v>5537</v>
      </c>
      <c r="N14" s="26">
        <v>4029597</v>
      </c>
      <c r="O14" s="26">
        <v>22548</v>
      </c>
      <c r="P14" s="26">
        <v>6903705</v>
      </c>
      <c r="Q14" s="26">
        <v>14743</v>
      </c>
      <c r="R14" s="26">
        <v>672795</v>
      </c>
      <c r="S14" s="32" t="s">
        <v>13</v>
      </c>
    </row>
    <row r="15" spans="1:19" ht="12" customHeight="1">
      <c r="A15" s="1"/>
      <c r="B15" s="44" t="s">
        <v>14</v>
      </c>
      <c r="C15" s="45">
        <f t="shared" si="4"/>
        <v>5931</v>
      </c>
      <c r="D15" s="46">
        <f t="shared" si="4"/>
        <v>14811773</v>
      </c>
      <c r="E15" s="25">
        <v>356</v>
      </c>
      <c r="F15" s="25">
        <v>4326908</v>
      </c>
      <c r="G15" s="25">
        <v>377</v>
      </c>
      <c r="H15" s="25">
        <v>3558533</v>
      </c>
      <c r="I15" s="25">
        <v>22</v>
      </c>
      <c r="J15" s="27">
        <v>118332</v>
      </c>
      <c r="K15" s="25">
        <v>2498</v>
      </c>
      <c r="L15" s="26">
        <v>5289057</v>
      </c>
      <c r="M15" s="26">
        <v>1425</v>
      </c>
      <c r="N15" s="26">
        <v>1380042</v>
      </c>
      <c r="O15" s="26">
        <v>633</v>
      </c>
      <c r="P15" s="26">
        <v>122379</v>
      </c>
      <c r="Q15" s="26">
        <v>620</v>
      </c>
      <c r="R15" s="26">
        <v>16522</v>
      </c>
      <c r="S15" s="32" t="s">
        <v>15</v>
      </c>
    </row>
    <row r="16" spans="1:19" ht="12" customHeight="1">
      <c r="A16" s="1"/>
      <c r="B16" s="44" t="s">
        <v>16</v>
      </c>
      <c r="C16" s="45">
        <f t="shared" si="4"/>
        <v>19311</v>
      </c>
      <c r="D16" s="46">
        <f t="shared" si="4"/>
        <v>16266890</v>
      </c>
      <c r="E16" s="25">
        <v>127</v>
      </c>
      <c r="F16" s="25">
        <v>2559166</v>
      </c>
      <c r="G16" s="25">
        <v>116</v>
      </c>
      <c r="H16" s="25">
        <v>800531</v>
      </c>
      <c r="I16" s="25">
        <v>1569</v>
      </c>
      <c r="J16" s="27">
        <v>6837339</v>
      </c>
      <c r="K16" s="25">
        <v>729</v>
      </c>
      <c r="L16" s="26">
        <v>1222996</v>
      </c>
      <c r="M16" s="26">
        <v>1595</v>
      </c>
      <c r="N16" s="26">
        <v>1088753</v>
      </c>
      <c r="O16" s="26">
        <v>10208</v>
      </c>
      <c r="P16" s="26">
        <v>3581166</v>
      </c>
      <c r="Q16" s="26">
        <v>4967</v>
      </c>
      <c r="R16" s="26">
        <v>176939</v>
      </c>
      <c r="S16" s="32" t="s">
        <v>17</v>
      </c>
    </row>
    <row r="17" spans="1:19" ht="12" customHeight="1">
      <c r="A17" s="1"/>
      <c r="B17" s="44" t="s">
        <v>18</v>
      </c>
      <c r="C17" s="45">
        <f t="shared" si="4"/>
        <v>16345</v>
      </c>
      <c r="D17" s="46">
        <f t="shared" si="4"/>
        <v>12908693</v>
      </c>
      <c r="E17" s="25">
        <v>103</v>
      </c>
      <c r="F17" s="25">
        <v>1895447</v>
      </c>
      <c r="G17" s="25">
        <v>21</v>
      </c>
      <c r="H17" s="25">
        <v>142592</v>
      </c>
      <c r="I17" s="25">
        <v>948</v>
      </c>
      <c r="J17" s="27">
        <v>3451186</v>
      </c>
      <c r="K17" s="25">
        <v>3666</v>
      </c>
      <c r="L17" s="26">
        <v>5730207</v>
      </c>
      <c r="M17" s="26">
        <v>1337</v>
      </c>
      <c r="N17" s="26">
        <v>1056328</v>
      </c>
      <c r="O17" s="26">
        <v>1338</v>
      </c>
      <c r="P17" s="26">
        <v>475110</v>
      </c>
      <c r="Q17" s="26">
        <v>8932</v>
      </c>
      <c r="R17" s="26">
        <v>157823</v>
      </c>
      <c r="S17" s="32" t="s">
        <v>18</v>
      </c>
    </row>
    <row r="18" spans="1:19" ht="12" customHeight="1">
      <c r="A18" s="1"/>
      <c r="B18" s="39"/>
      <c r="C18" s="24"/>
      <c r="D18" s="25"/>
      <c r="E18" s="25"/>
      <c r="F18" s="25"/>
      <c r="G18" s="25"/>
      <c r="H18" s="25"/>
      <c r="I18" s="25"/>
      <c r="J18" s="27"/>
      <c r="K18" s="25"/>
      <c r="L18" s="26"/>
      <c r="M18" s="26"/>
      <c r="N18" s="26"/>
      <c r="O18" s="26"/>
      <c r="P18" s="26"/>
      <c r="Q18" s="26"/>
      <c r="R18" s="26"/>
      <c r="S18" s="30"/>
    </row>
    <row r="19" spans="1:19" s="38" customFormat="1" ht="12" customHeight="1">
      <c r="A19" s="40" t="s">
        <v>19</v>
      </c>
      <c r="B19" s="41"/>
      <c r="C19" s="42">
        <f>SUM(C20:C36)</f>
        <v>56153</v>
      </c>
      <c r="D19" s="36">
        <f aca="true" t="shared" si="5" ref="D19:R19">SUM(D20:D36)</f>
        <v>15753808</v>
      </c>
      <c r="E19" s="36">
        <f t="shared" si="5"/>
        <v>72</v>
      </c>
      <c r="F19" s="36">
        <f t="shared" si="5"/>
        <v>1312887</v>
      </c>
      <c r="G19" s="36">
        <f t="shared" si="5"/>
        <v>7</v>
      </c>
      <c r="H19" s="36">
        <f t="shared" si="5"/>
        <v>58787</v>
      </c>
      <c r="I19" s="36">
        <f t="shared" si="5"/>
        <v>87</v>
      </c>
      <c r="J19" s="36">
        <f t="shared" si="5"/>
        <v>377794</v>
      </c>
      <c r="K19" s="36">
        <f t="shared" si="5"/>
        <v>692</v>
      </c>
      <c r="L19" s="36">
        <f t="shared" si="5"/>
        <v>917817</v>
      </c>
      <c r="M19" s="36">
        <f t="shared" si="5"/>
        <v>7336</v>
      </c>
      <c r="N19" s="36">
        <f t="shared" si="5"/>
        <v>9901070</v>
      </c>
      <c r="O19" s="36">
        <f t="shared" si="5"/>
        <v>12392</v>
      </c>
      <c r="P19" s="36">
        <f t="shared" si="5"/>
        <v>2906139</v>
      </c>
      <c r="Q19" s="36">
        <f t="shared" si="5"/>
        <v>35567</v>
      </c>
      <c r="R19" s="36">
        <f t="shared" si="5"/>
        <v>279314</v>
      </c>
      <c r="S19" s="43" t="s">
        <v>20</v>
      </c>
    </row>
    <row r="20" spans="1:19" ht="12" customHeight="1">
      <c r="A20" s="1"/>
      <c r="B20" s="44" t="s">
        <v>21</v>
      </c>
      <c r="C20" s="45">
        <f>E20+G20+I20+K20+M20+O20+Q20</f>
        <v>860</v>
      </c>
      <c r="D20" s="46">
        <f>F20+H20+J20+L20+N20+P20+R20</f>
        <v>392798</v>
      </c>
      <c r="E20" s="47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26">
        <v>223</v>
      </c>
      <c r="N20" s="26">
        <v>166014</v>
      </c>
      <c r="O20" s="26">
        <v>637</v>
      </c>
      <c r="P20" s="26">
        <v>226784</v>
      </c>
      <c r="Q20" s="48">
        <v>0</v>
      </c>
      <c r="R20" s="48">
        <v>0</v>
      </c>
      <c r="S20" s="32" t="s">
        <v>22</v>
      </c>
    </row>
    <row r="21" spans="1:19" ht="12" customHeight="1">
      <c r="A21" s="1"/>
      <c r="B21" s="44" t="s">
        <v>23</v>
      </c>
      <c r="C21" s="45">
        <f aca="true" t="shared" si="6" ref="C21:C36">E21+G21+I21+K21+M21+O21+Q21</f>
        <v>31</v>
      </c>
      <c r="D21" s="46">
        <f aca="true" t="shared" si="7" ref="D21:D36">F21+H21+J21+L21+N21+P21+R21</f>
        <v>155</v>
      </c>
      <c r="E21" s="47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26">
        <v>31</v>
      </c>
      <c r="R21" s="26">
        <v>155</v>
      </c>
      <c r="S21" s="32" t="s">
        <v>24</v>
      </c>
    </row>
    <row r="22" spans="1:19" ht="12" customHeight="1">
      <c r="A22" s="1"/>
      <c r="B22" s="44" t="s">
        <v>25</v>
      </c>
      <c r="C22" s="45">
        <f t="shared" si="6"/>
        <v>156</v>
      </c>
      <c r="D22" s="46">
        <f t="shared" si="7"/>
        <v>66900</v>
      </c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26">
        <v>22</v>
      </c>
      <c r="N22" s="26">
        <v>15400</v>
      </c>
      <c r="O22" s="26">
        <v>134</v>
      </c>
      <c r="P22" s="26">
        <v>51500</v>
      </c>
      <c r="Q22" s="48">
        <v>0</v>
      </c>
      <c r="R22" s="48">
        <v>0</v>
      </c>
      <c r="S22" s="32" t="s">
        <v>26</v>
      </c>
    </row>
    <row r="23" spans="1:19" ht="12" customHeight="1">
      <c r="A23" s="1"/>
      <c r="B23" s="44" t="s">
        <v>27</v>
      </c>
      <c r="C23" s="45">
        <f t="shared" si="6"/>
        <v>6</v>
      </c>
      <c r="D23" s="46">
        <f t="shared" si="7"/>
        <v>2000</v>
      </c>
      <c r="E23" s="47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28">
        <v>1</v>
      </c>
      <c r="N23" s="28">
        <v>500</v>
      </c>
      <c r="O23" s="28">
        <v>5</v>
      </c>
      <c r="P23" s="28">
        <v>1500</v>
      </c>
      <c r="Q23" s="48">
        <v>0</v>
      </c>
      <c r="R23" s="48">
        <v>0</v>
      </c>
      <c r="S23" s="32" t="s">
        <v>28</v>
      </c>
    </row>
    <row r="24" spans="1:19" ht="12" customHeight="1">
      <c r="A24" s="1"/>
      <c r="B24" s="44" t="s">
        <v>29</v>
      </c>
      <c r="C24" s="45">
        <f t="shared" si="6"/>
        <v>4246</v>
      </c>
      <c r="D24" s="46">
        <f t="shared" si="7"/>
        <v>838284</v>
      </c>
      <c r="E24" s="47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26">
        <v>4238</v>
      </c>
      <c r="P24" s="26">
        <v>838140</v>
      </c>
      <c r="Q24" s="26">
        <v>8</v>
      </c>
      <c r="R24" s="26">
        <v>144</v>
      </c>
      <c r="S24" s="32" t="s">
        <v>30</v>
      </c>
    </row>
    <row r="25" spans="1:19" ht="12" customHeight="1">
      <c r="A25" s="1"/>
      <c r="B25" s="44" t="s">
        <v>31</v>
      </c>
      <c r="C25" s="45">
        <f t="shared" si="6"/>
        <v>6835</v>
      </c>
      <c r="D25" s="46">
        <f t="shared" si="7"/>
        <v>991748</v>
      </c>
      <c r="E25" s="47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26">
        <v>4642</v>
      </c>
      <c r="P25" s="26">
        <v>970473</v>
      </c>
      <c r="Q25" s="26">
        <v>2193</v>
      </c>
      <c r="R25" s="26">
        <v>21275</v>
      </c>
      <c r="S25" s="32" t="s">
        <v>32</v>
      </c>
    </row>
    <row r="26" spans="1:19" ht="12" customHeight="1">
      <c r="A26" s="1"/>
      <c r="B26" s="44" t="s">
        <v>33</v>
      </c>
      <c r="C26" s="47">
        <v>0</v>
      </c>
      <c r="D26" s="47">
        <v>0</v>
      </c>
      <c r="E26" s="47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32" t="s">
        <v>34</v>
      </c>
    </row>
    <row r="27" spans="1:19" ht="12" customHeight="1">
      <c r="A27" s="1"/>
      <c r="B27" s="44" t="s">
        <v>35</v>
      </c>
      <c r="C27" s="45">
        <f t="shared" si="6"/>
        <v>648</v>
      </c>
      <c r="D27" s="46">
        <f t="shared" si="7"/>
        <v>4276</v>
      </c>
      <c r="E27" s="47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6">
        <v>648</v>
      </c>
      <c r="R27" s="26">
        <v>4276</v>
      </c>
      <c r="S27" s="32" t="s">
        <v>36</v>
      </c>
    </row>
    <row r="28" spans="1:19" ht="12" customHeight="1">
      <c r="A28" s="1"/>
      <c r="B28" s="44" t="s">
        <v>37</v>
      </c>
      <c r="C28" s="45">
        <f t="shared" si="6"/>
        <v>1835</v>
      </c>
      <c r="D28" s="46">
        <f t="shared" si="7"/>
        <v>754797</v>
      </c>
      <c r="E28" s="47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25">
        <v>598</v>
      </c>
      <c r="L28" s="26">
        <v>704240</v>
      </c>
      <c r="M28" s="48">
        <v>0</v>
      </c>
      <c r="N28" s="48">
        <v>0</v>
      </c>
      <c r="O28" s="26">
        <v>267</v>
      </c>
      <c r="P28" s="26">
        <v>43607</v>
      </c>
      <c r="Q28" s="26">
        <v>970</v>
      </c>
      <c r="R28" s="26">
        <v>6950</v>
      </c>
      <c r="S28" s="32" t="s">
        <v>38</v>
      </c>
    </row>
    <row r="29" spans="1:19" ht="12" customHeight="1">
      <c r="A29" s="1"/>
      <c r="B29" s="44" t="s">
        <v>39</v>
      </c>
      <c r="C29" s="45">
        <f t="shared" si="6"/>
        <v>19988</v>
      </c>
      <c r="D29" s="46">
        <f t="shared" si="7"/>
        <v>150001</v>
      </c>
      <c r="E29" s="47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6">
        <v>19988</v>
      </c>
      <c r="R29" s="26">
        <v>150001</v>
      </c>
      <c r="S29" s="32" t="s">
        <v>40</v>
      </c>
    </row>
    <row r="30" spans="1:19" ht="12" customHeight="1">
      <c r="A30" s="1"/>
      <c r="B30" s="44" t="s">
        <v>41</v>
      </c>
      <c r="C30" s="45">
        <f t="shared" si="6"/>
        <v>339</v>
      </c>
      <c r="D30" s="46">
        <f t="shared" si="7"/>
        <v>149422</v>
      </c>
      <c r="E30" s="47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26">
        <v>92</v>
      </c>
      <c r="N30" s="26">
        <v>72852</v>
      </c>
      <c r="O30" s="26">
        <v>247</v>
      </c>
      <c r="P30" s="26">
        <v>76570</v>
      </c>
      <c r="Q30" s="48">
        <v>0</v>
      </c>
      <c r="R30" s="48">
        <v>0</v>
      </c>
      <c r="S30" s="32" t="s">
        <v>42</v>
      </c>
    </row>
    <row r="31" spans="1:19" ht="12" customHeight="1">
      <c r="A31" s="1"/>
      <c r="B31" s="44" t="s">
        <v>43</v>
      </c>
      <c r="C31" s="45">
        <f t="shared" si="6"/>
        <v>272</v>
      </c>
      <c r="D31" s="46">
        <f t="shared" si="7"/>
        <v>73381</v>
      </c>
      <c r="E31" s="47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26">
        <v>272</v>
      </c>
      <c r="P31" s="26">
        <v>73381</v>
      </c>
      <c r="Q31" s="48">
        <v>0</v>
      </c>
      <c r="R31" s="48">
        <v>0</v>
      </c>
      <c r="S31" s="32" t="s">
        <v>44</v>
      </c>
    </row>
    <row r="32" spans="1:19" ht="12" customHeight="1">
      <c r="A32" s="1"/>
      <c r="B32" s="44" t="s">
        <v>45</v>
      </c>
      <c r="C32" s="45">
        <f t="shared" si="6"/>
        <v>5544</v>
      </c>
      <c r="D32" s="46">
        <f t="shared" si="7"/>
        <v>5052623</v>
      </c>
      <c r="E32" s="48">
        <v>72</v>
      </c>
      <c r="F32" s="25">
        <v>1312887</v>
      </c>
      <c r="G32" s="25">
        <v>7</v>
      </c>
      <c r="H32" s="25">
        <v>58787</v>
      </c>
      <c r="I32" s="25">
        <v>87</v>
      </c>
      <c r="J32" s="27">
        <v>377794</v>
      </c>
      <c r="K32" s="25">
        <v>94</v>
      </c>
      <c r="L32" s="26">
        <v>213577</v>
      </c>
      <c r="M32" s="26">
        <v>3708</v>
      </c>
      <c r="N32" s="26">
        <v>2589470</v>
      </c>
      <c r="O32" s="26">
        <v>1576</v>
      </c>
      <c r="P32" s="26">
        <v>500108</v>
      </c>
      <c r="Q32" s="48">
        <v>0</v>
      </c>
      <c r="R32" s="48">
        <v>0</v>
      </c>
      <c r="S32" s="32" t="s">
        <v>46</v>
      </c>
    </row>
    <row r="33" spans="1:19" ht="12" customHeight="1">
      <c r="A33" s="1"/>
      <c r="B33" s="44" t="s">
        <v>47</v>
      </c>
      <c r="C33" s="45">
        <f t="shared" si="6"/>
        <v>18</v>
      </c>
      <c r="D33" s="46">
        <f t="shared" si="7"/>
        <v>4080</v>
      </c>
      <c r="E33" s="47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26">
        <v>18</v>
      </c>
      <c r="P33" s="26">
        <v>4080</v>
      </c>
      <c r="Q33" s="48">
        <v>0</v>
      </c>
      <c r="R33" s="48">
        <v>0</v>
      </c>
      <c r="S33" s="32" t="s">
        <v>48</v>
      </c>
    </row>
    <row r="34" spans="1:19" ht="12" customHeight="1">
      <c r="A34" s="1"/>
      <c r="B34" s="44" t="s">
        <v>49</v>
      </c>
      <c r="C34" s="45">
        <f t="shared" si="6"/>
        <v>3606</v>
      </c>
      <c r="D34" s="46">
        <f t="shared" si="7"/>
        <v>7157855</v>
      </c>
      <c r="E34" s="47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26">
        <v>3290</v>
      </c>
      <c r="N34" s="26">
        <v>7056834</v>
      </c>
      <c r="O34" s="26">
        <v>316</v>
      </c>
      <c r="P34" s="26">
        <v>101021</v>
      </c>
      <c r="Q34" s="48">
        <v>0</v>
      </c>
      <c r="R34" s="48">
        <v>0</v>
      </c>
      <c r="S34" s="32" t="s">
        <v>26</v>
      </c>
    </row>
    <row r="35" spans="1:19" ht="12" customHeight="1">
      <c r="A35" s="1"/>
      <c r="B35" s="44" t="s">
        <v>50</v>
      </c>
      <c r="C35" s="45">
        <f t="shared" si="6"/>
        <v>4635</v>
      </c>
      <c r="D35" s="46">
        <f t="shared" si="7"/>
        <v>49789</v>
      </c>
      <c r="E35" s="47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26">
        <v>4635</v>
      </c>
      <c r="R35" s="26">
        <v>49789</v>
      </c>
      <c r="S35" s="32" t="s">
        <v>51</v>
      </c>
    </row>
    <row r="36" spans="1:19" ht="12" customHeight="1">
      <c r="A36" s="1"/>
      <c r="B36" s="44" t="s">
        <v>52</v>
      </c>
      <c r="C36" s="45">
        <f t="shared" si="6"/>
        <v>7134</v>
      </c>
      <c r="D36" s="46">
        <f t="shared" si="7"/>
        <v>65699</v>
      </c>
      <c r="E36" s="47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26">
        <v>40</v>
      </c>
      <c r="P36" s="26">
        <v>18975</v>
      </c>
      <c r="Q36" s="26">
        <v>7094</v>
      </c>
      <c r="R36" s="26">
        <v>46724</v>
      </c>
      <c r="S36" s="32" t="s">
        <v>53</v>
      </c>
    </row>
    <row r="37" spans="1:19" ht="12" customHeight="1">
      <c r="A37" s="49"/>
      <c r="B37" s="49" t="s">
        <v>54</v>
      </c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1"/>
    </row>
    <row r="38" spans="1:19" ht="12" customHeight="1">
      <c r="A38" s="1"/>
      <c r="B38" s="5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3"/>
    </row>
    <row r="39" spans="1:19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3"/>
    </row>
  </sheetData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2007-09-12T02:45:57Z</dcterms:created>
  <dcterms:modified xsi:type="dcterms:W3CDTF">2007-09-12T02:46:14Z</dcterms:modified>
  <cp:category/>
  <cp:version/>
  <cp:contentType/>
  <cp:contentStatus/>
</cp:coreProperties>
</file>