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0A" sheetId="1" r:id="rId1"/>
    <sheet name="180B" sheetId="2" r:id="rId2"/>
  </sheets>
  <definedNames>
    <definedName name="_10.電気_ガスおよび水道" localSheetId="0">'180A'!$A$1:$F$17</definedName>
    <definedName name="_10.電気_ガスおよび水道" localSheetId="1">'180B'!$A$1:$F$17</definedName>
    <definedName name="_10.電気_ガスおよび水道">#REF!</definedName>
    <definedName name="_xlnm.Print_Area" localSheetId="0">'180A'!$A$1:$W$85</definedName>
    <definedName name="_xlnm.Print_Area" localSheetId="1">'180B'!$A$1:$P$85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<sst xmlns="http://schemas.openxmlformats.org/spreadsheetml/2006/main" count="370" uniqueCount="205">
  <si>
    <t>１８０． 市  町  村  普  通         会  計  歳  入  歳  出  決  算</t>
  </si>
  <si>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</si>
  <si>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</si>
  <si>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</si>
  <si>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</si>
  <si>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</si>
  <si>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</si>
  <si>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</si>
  <si>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</si>
  <si>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</si>
  <si>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</si>
  <si>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</si>
  <si>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</si>
  <si>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</si>
  <si>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</si>
  <si>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</si>
  <si>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利 用 税</t>
  </si>
  <si>
    <t>消 費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</si>
  <si>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</si>
  <si>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</si>
  <si>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</si>
  <si>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</si>
  <si>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</si>
  <si>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</si>
  <si>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</si>
  <si>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</si>
  <si>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</si>
  <si>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</si>
  <si>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</si>
  <si>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</si>
  <si>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</si>
  <si>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</si>
  <si>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</si>
  <si>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</si>
  <si>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</si>
  <si>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</si>
  <si>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</si>
  <si>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</si>
  <si>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</si>
  <si>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平成3年度</t>
  </si>
  <si>
    <t>3</t>
  </si>
  <si>
    <t>4</t>
  </si>
  <si>
    <t>5</t>
  </si>
  <si>
    <t>6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</si>
  <si>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</si>
  <si>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</si>
  <si>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</si>
  <si>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</si>
  <si>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</si>
  <si>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</si>
  <si>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</si>
  <si>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</si>
  <si>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</si>
  <si>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</si>
  <si>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</si>
  <si>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</si>
  <si>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</si>
  <si>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</si>
  <si>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</si>
  <si>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</si>
  <si>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</si>
  <si>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</si>
  <si>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</si>
  <si>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</si>
  <si>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</si>
  <si>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</si>
  <si>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</si>
  <si>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</si>
  <si>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</si>
  <si>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</si>
  <si>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</si>
  <si>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</si>
  <si>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</si>
  <si>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</si>
  <si>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</si>
  <si>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</si>
  <si>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</si>
  <si>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</si>
  <si>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</si>
  <si>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</si>
  <si>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</si>
  <si>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</si>
  <si>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</si>
  <si>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</si>
  <si>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</si>
  <si>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</si>
  <si>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</si>
  <si>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</si>
  <si>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</si>
  <si>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</si>
  <si>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</si>
  <si>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</si>
  <si>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</si>
  <si>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</si>
  <si>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</si>
  <si>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</si>
  <si>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</si>
  <si>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</si>
  <si>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</si>
  <si>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</si>
  <si>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</si>
  <si>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</si>
  <si>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</si>
  <si>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</si>
  <si>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</si>
  <si>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</si>
  <si>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</si>
  <si>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</si>
  <si>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</si>
  <si>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</si>
  <si>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</si>
  <si>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</si>
  <si>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</si>
  <si>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</si>
  <si>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</si>
  <si>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</si>
  <si>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</si>
  <si>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</si>
  <si>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</si>
  <si>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</si>
  <si>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</si>
  <si>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</si>
  <si>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</si>
  <si>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</si>
  <si>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</si>
  <si>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</si>
  <si>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</si>
  <si>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</si>
  <si>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</si>
  <si>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</si>
  <si>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</si>
  <si>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</si>
  <si>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</si>
  <si>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</si>
  <si>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</si>
  <si>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</si>
  <si>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</si>
  <si>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</si>
  <si>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</si>
  <si>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</si>
  <si>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</si>
  <si>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</si>
  <si>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</si>
  <si>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</si>
  <si>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</si>
  <si>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</si>
  <si>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</si>
  <si>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</si>
  <si>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</si>
  <si>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</si>
  <si>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</si>
  <si>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</si>
  <si>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</si>
  <si>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</si>
  <si>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</si>
  <si>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</si>
  <si>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</si>
  <si>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</si>
  <si>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</si>
  <si>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</si>
  <si>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</si>
  <si>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</si>
  <si>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</si>
  <si>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</si>
  <si>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</si>
  <si>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</si>
  <si>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</si>
  <si>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</si>
  <si>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</si>
  <si>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</si>
  <si>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</si>
  <si>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</si>
  <si>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</si>
  <si>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</si>
  <si>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</si>
  <si>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</si>
  <si>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</si>
  <si>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</si>
  <si>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</si>
  <si>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</si>
  <si>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</si>
  <si>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</si>
  <si>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</si>
  <si>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</si>
  <si>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</si>
  <si>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</si>
  <si>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</si>
  <si>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</si>
  <si>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資料：県地方課「市町村財政概要」</t>
  </si>
  <si>
    <t>Ｂ．歳                     出</t>
  </si>
  <si>
    <t>農    林</t>
  </si>
  <si>
    <t>災害復旧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</si>
  <si>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</si>
  <si>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</si>
  <si>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</si>
  <si>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</si>
  <si>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</si>
  <si>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</si>
  <si>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</si>
  <si>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</si>
  <si>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</si>
  <si>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</si>
  <si>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</si>
  <si>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水産業費</t>
  </si>
  <si>
    <t>事 業 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</si>
</sst>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7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182" fontId="6" fillId="0" borderId="2" xfId="0" applyNumberFormat="1" applyFont="1" applyBorder="1" applyAlignment="1" applyProtection="1">
      <alignment horizontal="right"/>
      <protection/>
    </xf>
    <xf numFmtId="182" fontId="6" fillId="0" borderId="0" xfId="0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Border="1" applyAlignment="1" applyProtection="1" quotePrefix="1">
      <alignment horizontal="right"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6" fillId="0" borderId="0" xfId="0" applyNumberFormat="1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82" fontId="6" fillId="0" borderId="2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82" fontId="9" fillId="0" borderId="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82" fontId="6" fillId="0" borderId="2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77" fontId="6" fillId="0" borderId="2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182" fontId="9" fillId="0" borderId="0" xfId="0" applyNumberFormat="1" applyFont="1" applyAlignment="1" applyProtection="1">
      <alignment/>
      <protection/>
    </xf>
    <xf numFmtId="177" fontId="9" fillId="0" borderId="2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82" fontId="6" fillId="0" borderId="2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 horizontal="left"/>
      <protection locked="0"/>
    </xf>
    <xf numFmtId="182" fontId="9" fillId="0" borderId="2" xfId="0" applyNumberFormat="1" applyFont="1" applyBorder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 horizontal="center"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 horizontal="center"/>
      <protection locked="0"/>
    </xf>
    <xf numFmtId="177" fontId="6" fillId="0" borderId="5" xfId="0" applyNumberFormat="1" applyFont="1" applyBorder="1" applyAlignment="1" applyProtection="1">
      <alignment/>
      <protection locked="0"/>
    </xf>
    <xf numFmtId="177" fontId="6" fillId="0" borderId="5" xfId="0" applyNumberFormat="1" applyFont="1" applyAlignment="1" applyProtection="1">
      <alignment/>
      <protection locked="0"/>
    </xf>
    <xf numFmtId="177" fontId="6" fillId="0" borderId="5" xfId="0" applyNumberFormat="1" applyFont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82" fontId="6" fillId="0" borderId="6" xfId="0" applyNumberFormat="1" applyFont="1" applyBorder="1" applyAlignment="1" applyProtection="1">
      <alignment/>
      <protection locked="0"/>
    </xf>
    <xf numFmtId="182" fontId="6" fillId="0" borderId="7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pane xSplit="1" ySplit="5" topLeftCell="B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11.875" defaultRowHeight="12" customHeight="1"/>
  <cols>
    <col min="1" max="1" width="13.25390625" style="3" customWidth="1"/>
    <col min="2" max="4" width="12.75390625" style="3" customWidth="1"/>
    <col min="5" max="5" width="11.25390625" style="3" customWidth="1"/>
    <col min="6" max="7" width="10.75390625" style="3" customWidth="1"/>
    <col min="8" max="8" width="11.25390625" style="3" customWidth="1"/>
    <col min="9" max="9" width="12.75390625" style="3" customWidth="1"/>
    <col min="10" max="10" width="10.75390625" style="3" customWidth="1"/>
    <col min="11" max="13" width="11.25390625" style="3" customWidth="1"/>
    <col min="14" max="14" width="11.75390625" style="3" customWidth="1"/>
    <col min="15" max="15" width="10.75390625" style="3" customWidth="1"/>
    <col min="16" max="16" width="11.75390625" style="3" customWidth="1"/>
    <col min="17" max="18" width="11.25390625" style="3" customWidth="1"/>
    <col min="19" max="22" width="11.75390625" style="3" customWidth="1"/>
    <col min="23" max="23" width="5.625" style="58" customWidth="1"/>
    <col min="24" max="16384" width="11.875" style="3" customWidth="1"/>
  </cols>
  <sheetData>
    <row r="1" spans="1:2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8"/>
    </row>
    <row r="3" spans="1:25" s="14" customFormat="1" ht="12" thickTop="1">
      <c r="A3" s="9" t="s">
        <v>3</v>
      </c>
      <c r="B3" s="10"/>
      <c r="C3" s="10"/>
      <c r="D3" s="10"/>
      <c r="E3" s="11" t="s">
        <v>4</v>
      </c>
      <c r="F3" s="11" t="s">
        <v>5</v>
      </c>
      <c r="G3" s="11" t="s">
        <v>6</v>
      </c>
      <c r="H3" s="11" t="s">
        <v>7</v>
      </c>
      <c r="I3" s="10"/>
      <c r="J3" s="11" t="s">
        <v>8</v>
      </c>
      <c r="K3" s="11" t="s">
        <v>9</v>
      </c>
      <c r="L3" s="12"/>
      <c r="M3" s="10"/>
      <c r="N3" s="10"/>
      <c r="O3" s="11" t="s">
        <v>10</v>
      </c>
      <c r="P3" s="10"/>
      <c r="Q3" s="10"/>
      <c r="R3" s="10"/>
      <c r="S3" s="10"/>
      <c r="T3" s="10"/>
      <c r="U3" s="10"/>
      <c r="V3" s="10"/>
      <c r="W3" s="11" t="s">
        <v>11</v>
      </c>
      <c r="X3" s="13"/>
      <c r="Y3" s="13"/>
    </row>
    <row r="4" spans="1:25" s="14" customFormat="1" ht="11.25">
      <c r="A4" s="9" t="s">
        <v>12</v>
      </c>
      <c r="B4" s="11" t="s">
        <v>13</v>
      </c>
      <c r="C4" s="11" t="s">
        <v>14</v>
      </c>
      <c r="D4" s="11" t="s">
        <v>15</v>
      </c>
      <c r="E4" s="10"/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5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30</v>
      </c>
      <c r="U4" s="11" t="s">
        <v>31</v>
      </c>
      <c r="V4" s="11" t="s">
        <v>32</v>
      </c>
      <c r="W4" s="11"/>
      <c r="X4" s="13"/>
      <c r="Y4" s="13"/>
    </row>
    <row r="5" spans="1:25" s="14" customFormat="1" ht="11.25">
      <c r="A5" s="16" t="s">
        <v>33</v>
      </c>
      <c r="B5" s="17"/>
      <c r="C5" s="17"/>
      <c r="D5" s="17"/>
      <c r="E5" s="18" t="s">
        <v>34</v>
      </c>
      <c r="F5" s="18" t="s">
        <v>34</v>
      </c>
      <c r="G5" s="18" t="s">
        <v>34</v>
      </c>
      <c r="H5" s="18" t="s">
        <v>34</v>
      </c>
      <c r="I5" s="17"/>
      <c r="J5" s="18" t="s">
        <v>35</v>
      </c>
      <c r="K5" s="18" t="s">
        <v>36</v>
      </c>
      <c r="L5" s="19"/>
      <c r="M5" s="17"/>
      <c r="N5" s="17"/>
      <c r="O5" s="18" t="s">
        <v>37</v>
      </c>
      <c r="P5" s="17"/>
      <c r="Q5" s="17"/>
      <c r="R5" s="17"/>
      <c r="S5" s="17"/>
      <c r="T5" s="17"/>
      <c r="U5" s="17"/>
      <c r="V5" s="17"/>
      <c r="W5" s="18" t="s">
        <v>38</v>
      </c>
      <c r="X5" s="20"/>
      <c r="Y5" s="13"/>
    </row>
    <row r="6" spans="1:23" ht="12" customHeight="1">
      <c r="A6" s="21" t="s">
        <v>39</v>
      </c>
      <c r="B6" s="22">
        <f>SUM(C6:V6)</f>
        <v>449622376</v>
      </c>
      <c r="C6" s="23">
        <v>127569407</v>
      </c>
      <c r="D6" s="23">
        <v>9488844</v>
      </c>
      <c r="E6" s="23">
        <v>4583212</v>
      </c>
      <c r="F6" s="24">
        <v>642995</v>
      </c>
      <c r="G6" s="25">
        <v>112079</v>
      </c>
      <c r="H6" s="25">
        <v>3172029</v>
      </c>
      <c r="I6" s="25">
        <v>123764701</v>
      </c>
      <c r="J6" s="26">
        <v>313729</v>
      </c>
      <c r="K6" s="26">
        <v>5286114</v>
      </c>
      <c r="L6" s="26">
        <v>5963041</v>
      </c>
      <c r="M6" s="26">
        <v>1425639</v>
      </c>
      <c r="N6" s="26">
        <v>45854377</v>
      </c>
      <c r="O6" s="26">
        <v>137190</v>
      </c>
      <c r="P6" s="26">
        <v>35000335</v>
      </c>
      <c r="Q6" s="26">
        <v>9455666</v>
      </c>
      <c r="R6" s="26">
        <v>1221208</v>
      </c>
      <c r="S6" s="26">
        <v>13368195</v>
      </c>
      <c r="T6" s="26">
        <v>10018955</v>
      </c>
      <c r="U6" s="26">
        <v>15543110</v>
      </c>
      <c r="V6" s="26">
        <v>36701550</v>
      </c>
      <c r="W6" s="27" t="s">
        <v>40</v>
      </c>
    </row>
    <row r="7" spans="1:23" ht="12" customHeight="1">
      <c r="A7" s="21" t="s">
        <v>41</v>
      </c>
      <c r="B7" s="22">
        <f>SUM(C7:V7)</f>
        <v>480029069</v>
      </c>
      <c r="C7" s="23">
        <v>132742545</v>
      </c>
      <c r="D7" s="23">
        <v>10157279</v>
      </c>
      <c r="E7" s="25">
        <v>2713883</v>
      </c>
      <c r="F7" s="25">
        <v>709410</v>
      </c>
      <c r="G7" s="25">
        <v>248682</v>
      </c>
      <c r="H7" s="25">
        <v>2977162</v>
      </c>
      <c r="I7" s="25">
        <v>135951904</v>
      </c>
      <c r="J7" s="26">
        <v>288817</v>
      </c>
      <c r="K7" s="26">
        <v>5376235</v>
      </c>
      <c r="L7" s="26">
        <v>6330061</v>
      </c>
      <c r="M7" s="26">
        <v>1439044</v>
      </c>
      <c r="N7" s="26">
        <v>49749751</v>
      </c>
      <c r="O7" s="26">
        <v>139824</v>
      </c>
      <c r="P7" s="26">
        <v>35393147</v>
      </c>
      <c r="Q7" s="26">
        <v>8159595</v>
      </c>
      <c r="R7" s="26">
        <v>887482</v>
      </c>
      <c r="S7" s="26">
        <v>13465284</v>
      </c>
      <c r="T7" s="26">
        <v>10682358</v>
      </c>
      <c r="U7" s="26">
        <v>18819737</v>
      </c>
      <c r="V7" s="26">
        <v>43796869</v>
      </c>
      <c r="W7" s="27" t="s">
        <v>41</v>
      </c>
    </row>
    <row r="8" spans="1:23" ht="12" customHeight="1">
      <c r="A8" s="21" t="s">
        <v>42</v>
      </c>
      <c r="B8" s="22">
        <f>SUM(C8:V8)</f>
        <v>525272744</v>
      </c>
      <c r="C8" s="23">
        <v>136200725</v>
      </c>
      <c r="D8" s="23">
        <v>10956749</v>
      </c>
      <c r="E8" s="23">
        <v>3639703</v>
      </c>
      <c r="F8" s="23">
        <v>703868</v>
      </c>
      <c r="G8" s="25">
        <v>261947</v>
      </c>
      <c r="H8" s="25">
        <v>2905179</v>
      </c>
      <c r="I8" s="25">
        <v>138735011</v>
      </c>
      <c r="J8" s="26">
        <v>278459</v>
      </c>
      <c r="K8" s="26">
        <v>7294861</v>
      </c>
      <c r="L8" s="26">
        <v>6744017</v>
      </c>
      <c r="M8" s="26">
        <v>1288995</v>
      </c>
      <c r="N8" s="26">
        <v>62990373</v>
      </c>
      <c r="O8" s="26">
        <v>140186</v>
      </c>
      <c r="P8" s="26">
        <v>42521554</v>
      </c>
      <c r="Q8" s="26">
        <v>9606881</v>
      </c>
      <c r="R8" s="26">
        <v>722615</v>
      </c>
      <c r="S8" s="26">
        <v>16357368</v>
      </c>
      <c r="T8" s="26">
        <v>11143790</v>
      </c>
      <c r="U8" s="26">
        <v>18127167</v>
      </c>
      <c r="V8" s="26">
        <v>54653296</v>
      </c>
      <c r="W8" s="27" t="s">
        <v>42</v>
      </c>
    </row>
    <row r="9" spans="1:23" ht="12" customHeight="1">
      <c r="A9" s="28"/>
      <c r="B9" s="29"/>
      <c r="C9" s="23"/>
      <c r="D9" s="23"/>
      <c r="E9" s="23"/>
      <c r="F9" s="23"/>
      <c r="G9" s="25"/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s="34" customFormat="1" ht="12" customHeight="1">
      <c r="A10" s="30" t="s">
        <v>43</v>
      </c>
      <c r="B10" s="31">
        <f>SUM(C10:V10)</f>
        <v>532773427</v>
      </c>
      <c r="C10" s="32">
        <f aca="true" t="shared" si="0" ref="C10:V10">C12+C13</f>
        <v>132355323</v>
      </c>
      <c r="D10" s="32">
        <f t="shared" si="0"/>
        <v>11148870</v>
      </c>
      <c r="E10" s="32">
        <f t="shared" si="0"/>
        <v>4592743</v>
      </c>
      <c r="F10" s="32">
        <f t="shared" si="0"/>
        <v>678003</v>
      </c>
      <c r="G10" s="32">
        <f t="shared" si="0"/>
        <v>258665</v>
      </c>
      <c r="H10" s="32">
        <f t="shared" si="0"/>
        <v>3128337</v>
      </c>
      <c r="I10" s="32">
        <f t="shared" si="0"/>
        <v>132463767</v>
      </c>
      <c r="J10" s="32">
        <f t="shared" si="0"/>
        <v>274236</v>
      </c>
      <c r="K10" s="32">
        <f t="shared" si="0"/>
        <v>7340945</v>
      </c>
      <c r="L10" s="32">
        <f t="shared" si="0"/>
        <v>7340156</v>
      </c>
      <c r="M10" s="32">
        <f t="shared" si="0"/>
        <v>1349110</v>
      </c>
      <c r="N10" s="32">
        <f t="shared" si="0"/>
        <v>60498992</v>
      </c>
      <c r="O10" s="32">
        <f t="shared" si="0"/>
        <v>138301</v>
      </c>
      <c r="P10" s="32">
        <f t="shared" si="0"/>
        <v>48065097</v>
      </c>
      <c r="Q10" s="32">
        <f t="shared" si="0"/>
        <v>5382880</v>
      </c>
      <c r="R10" s="32">
        <f t="shared" si="0"/>
        <v>1244631</v>
      </c>
      <c r="S10" s="32">
        <f t="shared" si="0"/>
        <v>13814934</v>
      </c>
      <c r="T10" s="32">
        <f t="shared" si="0"/>
        <v>13892780</v>
      </c>
      <c r="U10" s="32">
        <f t="shared" si="0"/>
        <v>18289862</v>
      </c>
      <c r="V10" s="32">
        <f t="shared" si="0"/>
        <v>70515795</v>
      </c>
      <c r="W10" s="33" t="s">
        <v>43</v>
      </c>
    </row>
    <row r="11" spans="1:23" ht="12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</row>
    <row r="12" spans="1:23" s="34" customFormat="1" ht="12" customHeight="1">
      <c r="A12" s="39" t="s">
        <v>44</v>
      </c>
      <c r="B12" s="31">
        <f aca="true" t="shared" si="1" ref="B12:V12">SUM(B15:B25)</f>
        <v>314600853</v>
      </c>
      <c r="C12" s="40">
        <f t="shared" si="1"/>
        <v>109916694</v>
      </c>
      <c r="D12" s="40">
        <f t="shared" si="1"/>
        <v>7473144</v>
      </c>
      <c r="E12" s="40">
        <f t="shared" si="1"/>
        <v>3716170</v>
      </c>
      <c r="F12" s="40">
        <f t="shared" si="1"/>
        <v>417492</v>
      </c>
      <c r="G12" s="40">
        <f t="shared" si="1"/>
        <v>200724</v>
      </c>
      <c r="H12" s="40">
        <f t="shared" si="1"/>
        <v>1722696</v>
      </c>
      <c r="I12" s="40">
        <f t="shared" si="1"/>
        <v>49922469</v>
      </c>
      <c r="J12" s="40">
        <f t="shared" si="1"/>
        <v>207089</v>
      </c>
      <c r="K12" s="40">
        <f t="shared" si="1"/>
        <v>3536947</v>
      </c>
      <c r="L12" s="40">
        <f t="shared" si="1"/>
        <v>4712513</v>
      </c>
      <c r="M12" s="40">
        <f t="shared" si="1"/>
        <v>983342</v>
      </c>
      <c r="N12" s="40">
        <f t="shared" si="1"/>
        <v>41371247</v>
      </c>
      <c r="O12" s="40">
        <f t="shared" si="1"/>
        <v>37274</v>
      </c>
      <c r="P12" s="40">
        <f t="shared" si="1"/>
        <v>15692917</v>
      </c>
      <c r="Q12" s="40">
        <f t="shared" si="1"/>
        <v>3225110</v>
      </c>
      <c r="R12" s="40">
        <f t="shared" si="1"/>
        <v>861552</v>
      </c>
      <c r="S12" s="40">
        <f t="shared" si="1"/>
        <v>5314933</v>
      </c>
      <c r="T12" s="40">
        <f t="shared" si="1"/>
        <v>6736544</v>
      </c>
      <c r="U12" s="40">
        <f t="shared" si="1"/>
        <v>14860105</v>
      </c>
      <c r="V12" s="40">
        <f t="shared" si="1"/>
        <v>43691891</v>
      </c>
      <c r="W12" s="41" t="s">
        <v>45</v>
      </c>
    </row>
    <row r="13" spans="1:23" s="34" customFormat="1" ht="12" customHeight="1">
      <c r="A13" s="39" t="s">
        <v>46</v>
      </c>
      <c r="B13" s="31">
        <f aca="true" t="shared" si="2" ref="B13:G13">SUM(B26:B84)</f>
        <v>218172574</v>
      </c>
      <c r="C13" s="32">
        <f t="shared" si="2"/>
        <v>22438629</v>
      </c>
      <c r="D13" s="32">
        <f t="shared" si="2"/>
        <v>3675726</v>
      </c>
      <c r="E13" s="32">
        <f t="shared" si="2"/>
        <v>876573</v>
      </c>
      <c r="F13" s="32">
        <f t="shared" si="2"/>
        <v>260511</v>
      </c>
      <c r="G13" s="32">
        <f t="shared" si="2"/>
        <v>57941</v>
      </c>
      <c r="H13" s="32">
        <f>SUM(H27:H84)</f>
        <v>1405641</v>
      </c>
      <c r="I13" s="32">
        <f aca="true" t="shared" si="3" ref="I13:R13">SUM(I26:I84)</f>
        <v>82541298</v>
      </c>
      <c r="J13" s="32">
        <f t="shared" si="3"/>
        <v>67147</v>
      </c>
      <c r="K13" s="32">
        <f t="shared" si="3"/>
        <v>3803998</v>
      </c>
      <c r="L13" s="32">
        <f t="shared" si="3"/>
        <v>2627643</v>
      </c>
      <c r="M13" s="32">
        <f t="shared" si="3"/>
        <v>365768</v>
      </c>
      <c r="N13" s="32">
        <f t="shared" si="3"/>
        <v>19127745</v>
      </c>
      <c r="O13" s="32">
        <f t="shared" si="3"/>
        <v>101027</v>
      </c>
      <c r="P13" s="32">
        <f t="shared" si="3"/>
        <v>32372180</v>
      </c>
      <c r="Q13" s="32">
        <f t="shared" si="3"/>
        <v>2157770</v>
      </c>
      <c r="R13" s="32">
        <f t="shared" si="3"/>
        <v>383079</v>
      </c>
      <c r="S13" s="32">
        <f>SUM(S27:S84)</f>
        <v>8500001</v>
      </c>
      <c r="T13" s="32">
        <f>SUM(T26:T84)</f>
        <v>7156236</v>
      </c>
      <c r="U13" s="32">
        <f>SUM(U26:U84)</f>
        <v>3429757</v>
      </c>
      <c r="V13" s="32">
        <f>SUM(V26:V84)</f>
        <v>26823904</v>
      </c>
      <c r="W13" s="41" t="s">
        <v>47</v>
      </c>
    </row>
    <row r="14" spans="1:23" ht="12" customHeight="1">
      <c r="A14" s="42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</row>
    <row r="15" spans="1:23" ht="12" customHeight="1">
      <c r="A15" s="43" t="s">
        <v>48</v>
      </c>
      <c r="B15" s="44">
        <f aca="true" t="shared" si="4" ref="B15:B25">SUM(C15:V15)</f>
        <v>135202461</v>
      </c>
      <c r="C15" s="26">
        <v>62515859</v>
      </c>
      <c r="D15" s="26">
        <v>3437597</v>
      </c>
      <c r="E15" s="26">
        <v>1930512</v>
      </c>
      <c r="F15" s="26">
        <v>227705</v>
      </c>
      <c r="G15" s="26">
        <v>57746</v>
      </c>
      <c r="H15" s="26">
        <v>696043</v>
      </c>
      <c r="I15" s="26">
        <v>4160766</v>
      </c>
      <c r="J15" s="26">
        <v>103315</v>
      </c>
      <c r="K15" s="26">
        <v>1036347</v>
      </c>
      <c r="L15" s="26">
        <v>2167424</v>
      </c>
      <c r="M15" s="26">
        <v>426744</v>
      </c>
      <c r="N15" s="26">
        <v>19618202</v>
      </c>
      <c r="O15" s="26">
        <v>24499</v>
      </c>
      <c r="P15" s="26">
        <v>3693094</v>
      </c>
      <c r="Q15" s="26">
        <v>1121906</v>
      </c>
      <c r="R15" s="26">
        <v>31651</v>
      </c>
      <c r="S15" s="26">
        <v>553000</v>
      </c>
      <c r="T15" s="26">
        <v>3193790</v>
      </c>
      <c r="U15" s="26">
        <v>9247061</v>
      </c>
      <c r="V15" s="26">
        <v>20959200</v>
      </c>
      <c r="W15" s="38" t="s">
        <v>49</v>
      </c>
    </row>
    <row r="16" spans="1:23" ht="12" customHeight="1">
      <c r="A16" s="43" t="s">
        <v>50</v>
      </c>
      <c r="B16" s="44">
        <f t="shared" si="4"/>
        <v>45044211</v>
      </c>
      <c r="C16" s="26">
        <v>14107131</v>
      </c>
      <c r="D16" s="26">
        <v>944030</v>
      </c>
      <c r="E16" s="26">
        <v>539919</v>
      </c>
      <c r="F16" s="26">
        <v>87025</v>
      </c>
      <c r="G16" s="26">
        <v>102360</v>
      </c>
      <c r="H16" s="26">
        <v>202689</v>
      </c>
      <c r="I16" s="26">
        <v>6416027</v>
      </c>
      <c r="J16" s="26">
        <v>33941</v>
      </c>
      <c r="K16" s="26">
        <v>397138</v>
      </c>
      <c r="L16" s="26">
        <v>972335</v>
      </c>
      <c r="M16" s="26">
        <v>98863</v>
      </c>
      <c r="N16" s="26">
        <v>6134534</v>
      </c>
      <c r="O16" s="26">
        <v>12775</v>
      </c>
      <c r="P16" s="26">
        <v>1229198</v>
      </c>
      <c r="Q16" s="26">
        <v>492960</v>
      </c>
      <c r="R16" s="26">
        <v>382671</v>
      </c>
      <c r="S16" s="26">
        <v>1995650</v>
      </c>
      <c r="T16" s="26">
        <v>915165</v>
      </c>
      <c r="U16" s="26">
        <v>2292900</v>
      </c>
      <c r="V16" s="26">
        <v>7686900</v>
      </c>
      <c r="W16" s="38" t="s">
        <v>51</v>
      </c>
    </row>
    <row r="17" spans="1:23" ht="12" customHeight="1">
      <c r="A17" s="43" t="s">
        <v>52</v>
      </c>
      <c r="B17" s="44">
        <f t="shared" si="4"/>
        <v>20389433</v>
      </c>
      <c r="C17" s="26">
        <v>7277350</v>
      </c>
      <c r="D17" s="26">
        <v>523594</v>
      </c>
      <c r="E17" s="26">
        <v>260327</v>
      </c>
      <c r="F17" s="26">
        <v>15714</v>
      </c>
      <c r="G17" s="26">
        <v>9122</v>
      </c>
      <c r="H17" s="26">
        <v>117690</v>
      </c>
      <c r="I17" s="26">
        <v>4689806</v>
      </c>
      <c r="J17" s="26">
        <v>15893</v>
      </c>
      <c r="K17" s="26">
        <v>348831</v>
      </c>
      <c r="L17" s="26">
        <v>257162</v>
      </c>
      <c r="M17" s="26">
        <v>54419</v>
      </c>
      <c r="N17" s="26">
        <v>2819400</v>
      </c>
      <c r="O17" s="26">
        <v>0</v>
      </c>
      <c r="P17" s="26">
        <v>909983</v>
      </c>
      <c r="Q17" s="26">
        <v>97296</v>
      </c>
      <c r="R17" s="26">
        <v>13200</v>
      </c>
      <c r="S17" s="26">
        <v>431111</v>
      </c>
      <c r="T17" s="26">
        <v>220049</v>
      </c>
      <c r="U17" s="26">
        <v>559986</v>
      </c>
      <c r="V17" s="26">
        <v>1768500</v>
      </c>
      <c r="W17" s="38" t="s">
        <v>53</v>
      </c>
    </row>
    <row r="18" spans="1:23" ht="12" customHeight="1">
      <c r="A18" s="43" t="s">
        <v>54</v>
      </c>
      <c r="B18" s="44">
        <f t="shared" si="4"/>
        <v>22545547</v>
      </c>
      <c r="C18" s="26">
        <v>6677184</v>
      </c>
      <c r="D18" s="26">
        <v>542725</v>
      </c>
      <c r="E18" s="26">
        <v>235660</v>
      </c>
      <c r="F18" s="26">
        <v>38586</v>
      </c>
      <c r="G18" s="26">
        <v>11128</v>
      </c>
      <c r="H18" s="26">
        <v>138626</v>
      </c>
      <c r="I18" s="26">
        <v>5111015</v>
      </c>
      <c r="J18" s="26">
        <v>14604</v>
      </c>
      <c r="K18" s="26">
        <v>394863</v>
      </c>
      <c r="L18" s="26">
        <v>315218</v>
      </c>
      <c r="M18" s="26">
        <v>159809</v>
      </c>
      <c r="N18" s="26">
        <v>2510030</v>
      </c>
      <c r="O18" s="26">
        <v>0</v>
      </c>
      <c r="P18" s="26">
        <v>1378325</v>
      </c>
      <c r="Q18" s="26">
        <v>685816</v>
      </c>
      <c r="R18" s="26">
        <v>13747</v>
      </c>
      <c r="S18" s="26">
        <v>334580</v>
      </c>
      <c r="T18" s="26">
        <v>510731</v>
      </c>
      <c r="U18" s="26">
        <v>731800</v>
      </c>
      <c r="V18" s="26">
        <v>2741100</v>
      </c>
      <c r="W18" s="38" t="s">
        <v>55</v>
      </c>
    </row>
    <row r="19" spans="1:23" ht="12" customHeight="1">
      <c r="A19" s="43" t="s">
        <v>56</v>
      </c>
      <c r="B19" s="44">
        <f t="shared" si="4"/>
        <v>18319596</v>
      </c>
      <c r="C19" s="26">
        <v>5102089</v>
      </c>
      <c r="D19" s="26">
        <v>411738</v>
      </c>
      <c r="E19" s="26">
        <v>185285</v>
      </c>
      <c r="F19" s="26">
        <v>0</v>
      </c>
      <c r="G19" s="26">
        <v>7060</v>
      </c>
      <c r="H19" s="26">
        <v>90370</v>
      </c>
      <c r="I19" s="26">
        <v>4491455</v>
      </c>
      <c r="J19" s="26">
        <v>9093</v>
      </c>
      <c r="K19" s="26">
        <v>225531</v>
      </c>
      <c r="L19" s="26">
        <v>316758</v>
      </c>
      <c r="M19" s="26">
        <v>46582</v>
      </c>
      <c r="N19" s="26">
        <v>2399338</v>
      </c>
      <c r="O19" s="26">
        <v>0</v>
      </c>
      <c r="P19" s="26">
        <v>1255843</v>
      </c>
      <c r="Q19" s="26">
        <v>186914</v>
      </c>
      <c r="R19" s="26">
        <v>2100</v>
      </c>
      <c r="S19" s="26">
        <v>164151</v>
      </c>
      <c r="T19" s="26">
        <v>420733</v>
      </c>
      <c r="U19" s="26">
        <v>501065</v>
      </c>
      <c r="V19" s="26">
        <v>2503491</v>
      </c>
      <c r="W19" s="38" t="s">
        <v>57</v>
      </c>
    </row>
    <row r="20" spans="1:23" ht="12" customHeight="1">
      <c r="A20" s="43" t="s">
        <v>58</v>
      </c>
      <c r="B20" s="44">
        <f t="shared" si="4"/>
        <v>13223912</v>
      </c>
      <c r="C20" s="26">
        <v>3110483</v>
      </c>
      <c r="D20" s="26">
        <v>292570</v>
      </c>
      <c r="E20" s="26">
        <v>127155</v>
      </c>
      <c r="F20" s="26">
        <v>39277</v>
      </c>
      <c r="G20" s="26">
        <v>5633</v>
      </c>
      <c r="H20" s="26">
        <v>78167</v>
      </c>
      <c r="I20" s="26">
        <v>4391223</v>
      </c>
      <c r="J20" s="26">
        <v>5845</v>
      </c>
      <c r="K20" s="26">
        <v>209008</v>
      </c>
      <c r="L20" s="26">
        <v>153062</v>
      </c>
      <c r="M20" s="26">
        <v>37385</v>
      </c>
      <c r="N20" s="26">
        <v>1404962</v>
      </c>
      <c r="O20" s="26">
        <v>0</v>
      </c>
      <c r="P20" s="26">
        <v>885296</v>
      </c>
      <c r="Q20" s="26">
        <v>128180</v>
      </c>
      <c r="R20" s="26">
        <v>20927</v>
      </c>
      <c r="S20" s="26">
        <v>421130</v>
      </c>
      <c r="T20" s="26">
        <v>163536</v>
      </c>
      <c r="U20" s="26">
        <v>225273</v>
      </c>
      <c r="V20" s="26">
        <v>1524800</v>
      </c>
      <c r="W20" s="38" t="s">
        <v>59</v>
      </c>
    </row>
    <row r="21" spans="1:23" ht="12" customHeight="1">
      <c r="A21" s="43" t="s">
        <v>60</v>
      </c>
      <c r="B21" s="44">
        <f t="shared" si="4"/>
        <v>11357224</v>
      </c>
      <c r="C21" s="26">
        <v>2554769</v>
      </c>
      <c r="D21" s="26">
        <v>218533</v>
      </c>
      <c r="E21" s="26">
        <v>95103</v>
      </c>
      <c r="F21" s="26">
        <v>0</v>
      </c>
      <c r="G21" s="26">
        <v>753</v>
      </c>
      <c r="H21" s="26">
        <v>41662</v>
      </c>
      <c r="I21" s="26">
        <v>3574152</v>
      </c>
      <c r="J21" s="26">
        <v>3679</v>
      </c>
      <c r="K21" s="26">
        <v>103541</v>
      </c>
      <c r="L21" s="26">
        <v>98166</v>
      </c>
      <c r="M21" s="26">
        <v>38915</v>
      </c>
      <c r="N21" s="26">
        <v>1076291</v>
      </c>
      <c r="O21" s="26">
        <v>0</v>
      </c>
      <c r="P21" s="26">
        <v>664403</v>
      </c>
      <c r="Q21" s="26">
        <v>69211</v>
      </c>
      <c r="R21" s="26">
        <v>14712</v>
      </c>
      <c r="S21" s="26">
        <v>754197</v>
      </c>
      <c r="T21" s="26">
        <v>403220</v>
      </c>
      <c r="U21" s="26">
        <v>128417</v>
      </c>
      <c r="V21" s="26">
        <v>1517500</v>
      </c>
      <c r="W21" s="38" t="s">
        <v>61</v>
      </c>
    </row>
    <row r="22" spans="1:23" ht="12" customHeight="1">
      <c r="A22" s="43" t="s">
        <v>62</v>
      </c>
      <c r="B22" s="44">
        <f t="shared" si="4"/>
        <v>13422121</v>
      </c>
      <c r="C22" s="26">
        <v>1281426</v>
      </c>
      <c r="D22" s="26">
        <v>230713</v>
      </c>
      <c r="E22" s="26">
        <v>55722</v>
      </c>
      <c r="F22" s="26">
        <v>0</v>
      </c>
      <c r="G22" s="26">
        <v>1565</v>
      </c>
      <c r="H22" s="26">
        <v>85668</v>
      </c>
      <c r="I22" s="26">
        <v>4151909</v>
      </c>
      <c r="J22" s="26">
        <v>3060</v>
      </c>
      <c r="K22" s="26">
        <v>147419</v>
      </c>
      <c r="L22" s="26">
        <v>103915</v>
      </c>
      <c r="M22" s="26">
        <v>16009</v>
      </c>
      <c r="N22" s="26">
        <v>1595178</v>
      </c>
      <c r="O22" s="26">
        <v>0</v>
      </c>
      <c r="P22" s="26">
        <v>2955681</v>
      </c>
      <c r="Q22" s="26">
        <v>215857</v>
      </c>
      <c r="R22" s="26">
        <v>18118</v>
      </c>
      <c r="S22" s="26">
        <v>369486</v>
      </c>
      <c r="T22" s="26">
        <v>341892</v>
      </c>
      <c r="U22" s="26">
        <v>626403</v>
      </c>
      <c r="V22" s="26">
        <v>1222100</v>
      </c>
      <c r="W22" s="38" t="s">
        <v>63</v>
      </c>
    </row>
    <row r="23" spans="1:23" ht="12" customHeight="1">
      <c r="A23" s="43" t="s">
        <v>64</v>
      </c>
      <c r="B23" s="44">
        <f t="shared" si="4"/>
        <v>8412622</v>
      </c>
      <c r="C23" s="26">
        <v>1406212</v>
      </c>
      <c r="D23" s="26">
        <v>191962</v>
      </c>
      <c r="E23" s="26">
        <v>60095</v>
      </c>
      <c r="F23" s="26">
        <v>0</v>
      </c>
      <c r="G23" s="26">
        <v>799</v>
      </c>
      <c r="H23" s="26">
        <v>61892</v>
      </c>
      <c r="I23" s="26">
        <v>3700914</v>
      </c>
      <c r="J23" s="26">
        <v>3921</v>
      </c>
      <c r="K23" s="26">
        <v>122075</v>
      </c>
      <c r="L23" s="26">
        <v>63249</v>
      </c>
      <c r="M23" s="26">
        <v>51937</v>
      </c>
      <c r="N23" s="26">
        <v>824866</v>
      </c>
      <c r="O23" s="26">
        <v>0</v>
      </c>
      <c r="P23" s="26">
        <v>464449</v>
      </c>
      <c r="Q23" s="26">
        <v>53592</v>
      </c>
      <c r="R23" s="26">
        <v>32331</v>
      </c>
      <c r="S23" s="26">
        <v>43236</v>
      </c>
      <c r="T23" s="26">
        <v>69176</v>
      </c>
      <c r="U23" s="26">
        <v>176316</v>
      </c>
      <c r="V23" s="26">
        <v>1085600</v>
      </c>
      <c r="W23" s="38" t="s">
        <v>65</v>
      </c>
    </row>
    <row r="24" spans="1:23" ht="12" customHeight="1">
      <c r="A24" s="43" t="s">
        <v>66</v>
      </c>
      <c r="B24" s="44">
        <f t="shared" si="4"/>
        <v>8876415</v>
      </c>
      <c r="C24" s="26">
        <v>1676431</v>
      </c>
      <c r="D24" s="26">
        <v>216819</v>
      </c>
      <c r="E24" s="26">
        <v>66152</v>
      </c>
      <c r="F24" s="26">
        <v>6845</v>
      </c>
      <c r="G24" s="26">
        <v>1654</v>
      </c>
      <c r="H24" s="26">
        <v>75025</v>
      </c>
      <c r="I24" s="26">
        <v>3450614</v>
      </c>
      <c r="J24" s="26">
        <v>2896</v>
      </c>
      <c r="K24" s="26">
        <v>187004</v>
      </c>
      <c r="L24" s="26">
        <v>78354</v>
      </c>
      <c r="M24" s="26">
        <v>16429</v>
      </c>
      <c r="N24" s="26">
        <v>834669</v>
      </c>
      <c r="O24" s="26">
        <v>0</v>
      </c>
      <c r="P24" s="26">
        <v>768988</v>
      </c>
      <c r="Q24" s="26">
        <v>110827</v>
      </c>
      <c r="R24" s="26">
        <v>7459</v>
      </c>
      <c r="S24" s="26">
        <v>132204</v>
      </c>
      <c r="T24" s="26">
        <v>137072</v>
      </c>
      <c r="U24" s="26">
        <v>121573</v>
      </c>
      <c r="V24" s="26">
        <v>985400</v>
      </c>
      <c r="W24" s="38" t="s">
        <v>67</v>
      </c>
    </row>
    <row r="25" spans="1:23" s="45" customFormat="1" ht="12" customHeight="1">
      <c r="A25" s="43" t="s">
        <v>68</v>
      </c>
      <c r="B25" s="44">
        <f t="shared" si="4"/>
        <v>17807311</v>
      </c>
      <c r="C25" s="37">
        <v>4207760</v>
      </c>
      <c r="D25" s="37">
        <v>462863</v>
      </c>
      <c r="E25" s="37">
        <v>160240</v>
      </c>
      <c r="F25" s="37">
        <v>2340</v>
      </c>
      <c r="G25" s="37">
        <v>2904</v>
      </c>
      <c r="H25" s="37">
        <v>134864</v>
      </c>
      <c r="I25" s="37">
        <v>5784588</v>
      </c>
      <c r="J25" s="37">
        <v>10842</v>
      </c>
      <c r="K25" s="37">
        <v>365190</v>
      </c>
      <c r="L25" s="37">
        <v>186870</v>
      </c>
      <c r="M25" s="37">
        <v>36250</v>
      </c>
      <c r="N25" s="37">
        <v>2153777</v>
      </c>
      <c r="O25" s="26">
        <v>0</v>
      </c>
      <c r="P25" s="37">
        <v>1487657</v>
      </c>
      <c r="Q25" s="37">
        <v>62551</v>
      </c>
      <c r="R25" s="37">
        <v>324636</v>
      </c>
      <c r="S25" s="37">
        <v>116188</v>
      </c>
      <c r="T25" s="37">
        <v>361180</v>
      </c>
      <c r="U25" s="37">
        <v>249311</v>
      </c>
      <c r="V25" s="37">
        <v>1697300</v>
      </c>
      <c r="W25" s="38" t="s">
        <v>69</v>
      </c>
    </row>
    <row r="26" spans="1:23" s="50" customFormat="1" ht="12" customHeight="1">
      <c r="A26" s="46" t="s">
        <v>70</v>
      </c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1" t="s">
        <v>71</v>
      </c>
    </row>
    <row r="27" spans="1:23" s="45" customFormat="1" ht="12" customHeight="1">
      <c r="A27" s="43" t="s">
        <v>72</v>
      </c>
      <c r="B27" s="44">
        <f>SUM(C27:V27)</f>
        <v>2119131</v>
      </c>
      <c r="C27" s="37">
        <v>89224</v>
      </c>
      <c r="D27" s="37">
        <v>25287</v>
      </c>
      <c r="E27" s="37">
        <v>3767</v>
      </c>
      <c r="F27" s="37">
        <v>0</v>
      </c>
      <c r="G27" s="37">
        <v>0</v>
      </c>
      <c r="H27" s="37">
        <v>11468</v>
      </c>
      <c r="I27" s="37">
        <v>1088019</v>
      </c>
      <c r="J27" s="37">
        <v>0</v>
      </c>
      <c r="K27" s="37">
        <v>133693</v>
      </c>
      <c r="L27" s="37">
        <v>14876</v>
      </c>
      <c r="M27" s="37">
        <v>7968</v>
      </c>
      <c r="N27" s="37">
        <v>133559</v>
      </c>
      <c r="O27" s="37">
        <v>0</v>
      </c>
      <c r="P27" s="37">
        <v>209765</v>
      </c>
      <c r="Q27" s="37">
        <v>29195</v>
      </c>
      <c r="R27" s="37">
        <v>4400</v>
      </c>
      <c r="S27" s="37">
        <v>5000</v>
      </c>
      <c r="T27" s="37">
        <v>119173</v>
      </c>
      <c r="U27" s="37">
        <v>14837</v>
      </c>
      <c r="V27" s="37">
        <v>228900</v>
      </c>
      <c r="W27" s="38" t="s">
        <v>73</v>
      </c>
    </row>
    <row r="28" spans="1:23" s="45" customFormat="1" ht="12" customHeight="1">
      <c r="A28" s="43" t="s">
        <v>74</v>
      </c>
      <c r="B28" s="44">
        <f>SUM(C28:V28)</f>
        <v>3265266</v>
      </c>
      <c r="C28" s="37">
        <v>185680</v>
      </c>
      <c r="D28" s="37">
        <v>46448</v>
      </c>
      <c r="E28" s="37">
        <v>9135</v>
      </c>
      <c r="F28" s="37">
        <v>0</v>
      </c>
      <c r="G28" s="37">
        <v>0</v>
      </c>
      <c r="H28" s="37">
        <v>19451</v>
      </c>
      <c r="I28" s="37">
        <v>1515387</v>
      </c>
      <c r="J28" s="37">
        <v>701</v>
      </c>
      <c r="K28" s="37">
        <v>191757</v>
      </c>
      <c r="L28" s="37">
        <v>86560</v>
      </c>
      <c r="M28" s="37">
        <v>2641</v>
      </c>
      <c r="N28" s="37">
        <v>132541</v>
      </c>
      <c r="O28" s="37">
        <v>0</v>
      </c>
      <c r="P28" s="37">
        <v>359763</v>
      </c>
      <c r="Q28" s="37">
        <v>30749</v>
      </c>
      <c r="R28" s="37">
        <v>15465</v>
      </c>
      <c r="S28" s="37">
        <v>60000</v>
      </c>
      <c r="T28" s="37">
        <v>170167</v>
      </c>
      <c r="U28" s="37">
        <v>19621</v>
      </c>
      <c r="V28" s="37">
        <v>419200</v>
      </c>
      <c r="W28" s="38" t="s">
        <v>75</v>
      </c>
    </row>
    <row r="29" spans="1:23" s="45" customFormat="1" ht="12" customHeight="1">
      <c r="A29" s="43" t="s">
        <v>76</v>
      </c>
      <c r="B29" s="44">
        <f>SUM(C29:V29)</f>
        <v>2698598</v>
      </c>
      <c r="C29" s="37">
        <v>236658</v>
      </c>
      <c r="D29" s="37">
        <v>50665</v>
      </c>
      <c r="E29" s="37">
        <v>10444</v>
      </c>
      <c r="F29" s="37">
        <v>0</v>
      </c>
      <c r="G29" s="37">
        <v>0</v>
      </c>
      <c r="H29" s="37">
        <v>19883</v>
      </c>
      <c r="I29" s="37">
        <v>1311436</v>
      </c>
      <c r="J29" s="37">
        <v>936</v>
      </c>
      <c r="K29" s="37">
        <v>17699</v>
      </c>
      <c r="L29" s="37">
        <v>31695</v>
      </c>
      <c r="M29" s="37">
        <v>3032</v>
      </c>
      <c r="N29" s="37">
        <v>164531</v>
      </c>
      <c r="O29" s="37">
        <v>0</v>
      </c>
      <c r="P29" s="37">
        <v>496733</v>
      </c>
      <c r="Q29" s="37">
        <v>26209</v>
      </c>
      <c r="R29" s="37">
        <v>300</v>
      </c>
      <c r="S29" s="37">
        <v>5092</v>
      </c>
      <c r="T29" s="37">
        <v>211316</v>
      </c>
      <c r="U29" s="37">
        <v>11569</v>
      </c>
      <c r="V29" s="37">
        <v>100400</v>
      </c>
      <c r="W29" s="38" t="s">
        <v>77</v>
      </c>
    </row>
    <row r="30" spans="1:23" s="50" customFormat="1" ht="12" customHeight="1">
      <c r="A30" s="46" t="s">
        <v>78</v>
      </c>
      <c r="B30" s="47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1" t="s">
        <v>79</v>
      </c>
    </row>
    <row r="31" spans="1:23" s="45" customFormat="1" ht="12" customHeight="1">
      <c r="A31" s="43" t="s">
        <v>80</v>
      </c>
      <c r="B31" s="44">
        <f>SUM(C31:V31)</f>
        <v>5455993</v>
      </c>
      <c r="C31" s="37">
        <v>315680</v>
      </c>
      <c r="D31" s="37">
        <v>78729</v>
      </c>
      <c r="E31" s="37">
        <v>12957</v>
      </c>
      <c r="F31" s="37">
        <v>0</v>
      </c>
      <c r="G31" s="37">
        <v>0</v>
      </c>
      <c r="H31" s="37">
        <v>32777</v>
      </c>
      <c r="I31" s="37">
        <v>2066325</v>
      </c>
      <c r="J31" s="37">
        <v>1836</v>
      </c>
      <c r="K31" s="37">
        <v>189695</v>
      </c>
      <c r="L31" s="37">
        <v>35055</v>
      </c>
      <c r="M31" s="37">
        <v>3418</v>
      </c>
      <c r="N31" s="37">
        <v>571582</v>
      </c>
      <c r="O31" s="37">
        <v>0</v>
      </c>
      <c r="P31" s="37">
        <v>891623</v>
      </c>
      <c r="Q31" s="37">
        <v>42869</v>
      </c>
      <c r="R31" s="37">
        <v>10</v>
      </c>
      <c r="S31" s="37">
        <v>281333</v>
      </c>
      <c r="T31" s="37">
        <v>165489</v>
      </c>
      <c r="U31" s="37">
        <v>15815</v>
      </c>
      <c r="V31" s="37">
        <v>750800</v>
      </c>
      <c r="W31" s="38" t="s">
        <v>81</v>
      </c>
    </row>
    <row r="32" spans="1:23" s="45" customFormat="1" ht="12" customHeight="1">
      <c r="A32" s="43" t="s">
        <v>82</v>
      </c>
      <c r="B32" s="44">
        <f>SUM(C32:V32)</f>
        <v>2588117</v>
      </c>
      <c r="C32" s="37">
        <v>145226</v>
      </c>
      <c r="D32" s="37">
        <v>25677</v>
      </c>
      <c r="E32" s="37">
        <v>6426</v>
      </c>
      <c r="F32" s="37">
        <v>0</v>
      </c>
      <c r="G32" s="37">
        <v>181</v>
      </c>
      <c r="H32" s="37">
        <v>7584</v>
      </c>
      <c r="I32" s="37">
        <v>1270476</v>
      </c>
      <c r="J32" s="37">
        <v>0</v>
      </c>
      <c r="K32" s="37">
        <v>10796</v>
      </c>
      <c r="L32" s="37">
        <v>48033</v>
      </c>
      <c r="M32" s="37">
        <v>1262</v>
      </c>
      <c r="N32" s="37">
        <v>341717</v>
      </c>
      <c r="O32" s="37">
        <v>0</v>
      </c>
      <c r="P32" s="37">
        <v>259448</v>
      </c>
      <c r="Q32" s="37">
        <v>70926</v>
      </c>
      <c r="R32" s="37">
        <v>200</v>
      </c>
      <c r="S32" s="37">
        <v>59423</v>
      </c>
      <c r="T32" s="37">
        <v>118990</v>
      </c>
      <c r="U32" s="37">
        <v>9352</v>
      </c>
      <c r="V32" s="37">
        <v>212400</v>
      </c>
      <c r="W32" s="38" t="s">
        <v>83</v>
      </c>
    </row>
    <row r="33" spans="1:23" s="45" customFormat="1" ht="12" customHeight="1">
      <c r="A33" s="43" t="s">
        <v>84</v>
      </c>
      <c r="B33" s="44">
        <f>SUM(C33:V33)</f>
        <v>6589184</v>
      </c>
      <c r="C33" s="37">
        <v>975908</v>
      </c>
      <c r="D33" s="37">
        <v>177096</v>
      </c>
      <c r="E33" s="37">
        <v>41152</v>
      </c>
      <c r="F33" s="37">
        <v>20796</v>
      </c>
      <c r="G33" s="37">
        <v>2078</v>
      </c>
      <c r="H33" s="37">
        <v>67845</v>
      </c>
      <c r="I33" s="37">
        <v>2786110</v>
      </c>
      <c r="J33" s="37">
        <v>2903</v>
      </c>
      <c r="K33" s="37">
        <v>147396</v>
      </c>
      <c r="L33" s="37">
        <v>174249</v>
      </c>
      <c r="M33" s="37">
        <v>21953</v>
      </c>
      <c r="N33" s="37">
        <v>520133</v>
      </c>
      <c r="O33" s="37">
        <v>0</v>
      </c>
      <c r="P33" s="37">
        <v>592495</v>
      </c>
      <c r="Q33" s="37">
        <v>52200</v>
      </c>
      <c r="R33" s="37">
        <v>1649</v>
      </c>
      <c r="S33" s="37">
        <v>287808</v>
      </c>
      <c r="T33" s="37">
        <v>206347</v>
      </c>
      <c r="U33" s="37">
        <v>49466</v>
      </c>
      <c r="V33" s="37">
        <v>461600</v>
      </c>
      <c r="W33" s="38" t="s">
        <v>85</v>
      </c>
    </row>
    <row r="34" spans="1:23" s="45" customFormat="1" ht="12" customHeight="1">
      <c r="A34" s="43" t="s">
        <v>86</v>
      </c>
      <c r="B34" s="44">
        <f>SUM(C34:V34)</f>
        <v>4625039</v>
      </c>
      <c r="C34" s="37">
        <v>642771</v>
      </c>
      <c r="D34" s="37">
        <v>87426</v>
      </c>
      <c r="E34" s="37">
        <v>13654</v>
      </c>
      <c r="F34" s="37">
        <v>0</v>
      </c>
      <c r="G34" s="37">
        <v>683</v>
      </c>
      <c r="H34" s="37">
        <v>25067</v>
      </c>
      <c r="I34" s="37">
        <v>1334048</v>
      </c>
      <c r="J34" s="37">
        <v>1533</v>
      </c>
      <c r="K34" s="37">
        <v>190880</v>
      </c>
      <c r="L34" s="37">
        <v>54269</v>
      </c>
      <c r="M34" s="37">
        <v>3310</v>
      </c>
      <c r="N34" s="37">
        <v>770967</v>
      </c>
      <c r="O34" s="37">
        <v>0</v>
      </c>
      <c r="P34" s="37">
        <v>498545</v>
      </c>
      <c r="Q34" s="37">
        <v>44882</v>
      </c>
      <c r="R34" s="37">
        <v>3083</v>
      </c>
      <c r="S34" s="37">
        <v>23454</v>
      </c>
      <c r="T34" s="37">
        <v>93477</v>
      </c>
      <c r="U34" s="37">
        <v>27290</v>
      </c>
      <c r="V34" s="37">
        <v>809700</v>
      </c>
      <c r="W34" s="38" t="s">
        <v>87</v>
      </c>
    </row>
    <row r="35" spans="1:23" s="45" customFormat="1" ht="12" customHeight="1">
      <c r="A35" s="43" t="s">
        <v>88</v>
      </c>
      <c r="B35" s="44">
        <f>SUM(C35:V35)</f>
        <v>6382354</v>
      </c>
      <c r="C35" s="37">
        <v>860102</v>
      </c>
      <c r="D35" s="37">
        <v>128293</v>
      </c>
      <c r="E35" s="37">
        <v>25875</v>
      </c>
      <c r="F35" s="37">
        <v>0</v>
      </c>
      <c r="G35" s="37">
        <v>113</v>
      </c>
      <c r="H35" s="37">
        <v>42755</v>
      </c>
      <c r="I35" s="37">
        <v>2247308</v>
      </c>
      <c r="J35" s="37">
        <v>1629</v>
      </c>
      <c r="K35" s="37">
        <v>63597</v>
      </c>
      <c r="L35" s="37">
        <v>75944</v>
      </c>
      <c r="M35" s="37">
        <v>5594</v>
      </c>
      <c r="N35" s="37">
        <v>581089</v>
      </c>
      <c r="O35" s="37">
        <v>0</v>
      </c>
      <c r="P35" s="37">
        <v>691520</v>
      </c>
      <c r="Q35" s="37">
        <v>101556</v>
      </c>
      <c r="R35" s="37">
        <v>30170</v>
      </c>
      <c r="S35" s="37">
        <v>162301</v>
      </c>
      <c r="T35" s="37">
        <v>221680</v>
      </c>
      <c r="U35" s="37">
        <v>75828</v>
      </c>
      <c r="V35" s="37">
        <v>1067000</v>
      </c>
      <c r="W35" s="38" t="s">
        <v>89</v>
      </c>
    </row>
    <row r="36" spans="1:23" s="50" customFormat="1" ht="12" customHeight="1">
      <c r="A36" s="46" t="s">
        <v>90</v>
      </c>
      <c r="B36" s="47"/>
      <c r="C36" s="49"/>
      <c r="D36" s="49"/>
      <c r="E36" s="49"/>
      <c r="F36" s="49"/>
      <c r="G36" s="49"/>
      <c r="H36" s="51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1" t="s">
        <v>91</v>
      </c>
    </row>
    <row r="37" spans="1:23" s="45" customFormat="1" ht="12" customHeight="1">
      <c r="A37" s="43" t="s">
        <v>92</v>
      </c>
      <c r="B37" s="44">
        <f>SUM(C37:V37)</f>
        <v>9740805</v>
      </c>
      <c r="C37" s="37">
        <v>2291137</v>
      </c>
      <c r="D37" s="37">
        <v>198578</v>
      </c>
      <c r="E37" s="37">
        <v>88171</v>
      </c>
      <c r="F37" s="37">
        <v>5725</v>
      </c>
      <c r="G37" s="37">
        <v>7461</v>
      </c>
      <c r="H37" s="49">
        <v>59755</v>
      </c>
      <c r="I37" s="37">
        <v>2131894</v>
      </c>
      <c r="J37" s="37">
        <v>4498</v>
      </c>
      <c r="K37" s="37">
        <v>142495</v>
      </c>
      <c r="L37" s="37">
        <v>95065</v>
      </c>
      <c r="M37" s="37">
        <v>27959</v>
      </c>
      <c r="N37" s="37">
        <v>643809</v>
      </c>
      <c r="O37" s="37">
        <v>5751</v>
      </c>
      <c r="P37" s="37">
        <v>761548</v>
      </c>
      <c r="Q37" s="37">
        <v>110206</v>
      </c>
      <c r="R37" s="37">
        <v>4100</v>
      </c>
      <c r="S37" s="37">
        <v>578170</v>
      </c>
      <c r="T37" s="37">
        <v>38806</v>
      </c>
      <c r="U37" s="37">
        <v>37827</v>
      </c>
      <c r="V37" s="37">
        <v>2507850</v>
      </c>
      <c r="W37" s="38" t="s">
        <v>93</v>
      </c>
    </row>
    <row r="38" spans="1:23" s="45" customFormat="1" ht="12" customHeight="1">
      <c r="A38" s="43" t="s">
        <v>94</v>
      </c>
      <c r="B38" s="44">
        <f>SUM(C38:V38)</f>
        <v>6395530</v>
      </c>
      <c r="C38" s="37">
        <v>588271</v>
      </c>
      <c r="D38" s="37">
        <v>128798</v>
      </c>
      <c r="E38" s="37">
        <v>21808</v>
      </c>
      <c r="F38" s="37">
        <v>52783</v>
      </c>
      <c r="G38" s="37">
        <v>176</v>
      </c>
      <c r="H38" s="37">
        <v>57386</v>
      </c>
      <c r="I38" s="37">
        <v>2512713</v>
      </c>
      <c r="J38" s="37">
        <v>2453</v>
      </c>
      <c r="K38" s="37">
        <v>302953</v>
      </c>
      <c r="L38" s="37">
        <v>50884</v>
      </c>
      <c r="M38" s="37">
        <v>19466</v>
      </c>
      <c r="N38" s="37">
        <v>484613</v>
      </c>
      <c r="O38" s="37">
        <v>544</v>
      </c>
      <c r="P38" s="37">
        <v>804977</v>
      </c>
      <c r="Q38" s="37">
        <v>63776</v>
      </c>
      <c r="R38" s="37">
        <v>10500</v>
      </c>
      <c r="S38" s="37">
        <v>481888</v>
      </c>
      <c r="T38" s="37">
        <v>144312</v>
      </c>
      <c r="U38" s="37">
        <v>49529</v>
      </c>
      <c r="V38" s="37">
        <v>617700</v>
      </c>
      <c r="W38" s="38" t="s">
        <v>95</v>
      </c>
    </row>
    <row r="39" spans="1:23" s="50" customFormat="1" ht="12" customHeight="1">
      <c r="A39" s="46" t="s">
        <v>96</v>
      </c>
      <c r="B39" s="4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1"/>
      <c r="O39" s="49"/>
      <c r="P39" s="49"/>
      <c r="Q39" s="51"/>
      <c r="R39" s="48"/>
      <c r="S39" s="49"/>
      <c r="T39" s="49"/>
      <c r="U39" s="51"/>
      <c r="V39" s="49"/>
      <c r="W39" s="41" t="s">
        <v>97</v>
      </c>
    </row>
    <row r="40" spans="1:23" s="45" customFormat="1" ht="12" customHeight="1">
      <c r="A40" s="43" t="s">
        <v>98</v>
      </c>
      <c r="B40" s="44">
        <f>SUM(C40:V40)</f>
        <v>3756021</v>
      </c>
      <c r="C40" s="37">
        <v>304362</v>
      </c>
      <c r="D40" s="37">
        <v>58853</v>
      </c>
      <c r="E40" s="37">
        <v>14262</v>
      </c>
      <c r="F40" s="37">
        <v>16087</v>
      </c>
      <c r="G40" s="37">
        <v>0</v>
      </c>
      <c r="H40" s="37">
        <v>24473</v>
      </c>
      <c r="I40" s="37">
        <v>1652878</v>
      </c>
      <c r="J40" s="37">
        <v>930</v>
      </c>
      <c r="K40" s="37">
        <v>28552</v>
      </c>
      <c r="L40" s="37">
        <v>86032</v>
      </c>
      <c r="M40" s="37">
        <v>4676</v>
      </c>
      <c r="N40" s="49">
        <v>308380</v>
      </c>
      <c r="O40" s="37">
        <v>0</v>
      </c>
      <c r="P40" s="37">
        <v>580732</v>
      </c>
      <c r="Q40" s="49">
        <v>39510</v>
      </c>
      <c r="R40" s="37">
        <v>107</v>
      </c>
      <c r="S40" s="37">
        <v>77781</v>
      </c>
      <c r="T40" s="37">
        <v>54109</v>
      </c>
      <c r="U40" s="42">
        <v>81197</v>
      </c>
      <c r="V40" s="37">
        <v>423100</v>
      </c>
      <c r="W40" s="38" t="s">
        <v>99</v>
      </c>
    </row>
    <row r="41" spans="1:23" s="45" customFormat="1" ht="12" customHeight="1">
      <c r="A41" s="43" t="s">
        <v>100</v>
      </c>
      <c r="B41" s="44">
        <f>SUM(C41:V41)</f>
        <v>6548633</v>
      </c>
      <c r="C41" s="37">
        <v>906366</v>
      </c>
      <c r="D41" s="37">
        <v>113884</v>
      </c>
      <c r="E41" s="37">
        <v>44847</v>
      </c>
      <c r="F41" s="37">
        <v>61909</v>
      </c>
      <c r="G41" s="37">
        <v>0</v>
      </c>
      <c r="H41" s="37">
        <v>38266</v>
      </c>
      <c r="I41" s="37">
        <v>1916074</v>
      </c>
      <c r="J41" s="37">
        <v>2292</v>
      </c>
      <c r="K41" s="37">
        <v>86995</v>
      </c>
      <c r="L41" s="37">
        <v>60522</v>
      </c>
      <c r="M41" s="37">
        <v>6124</v>
      </c>
      <c r="N41" s="37">
        <v>596823</v>
      </c>
      <c r="O41" s="37">
        <v>0</v>
      </c>
      <c r="P41" s="37">
        <v>1042257</v>
      </c>
      <c r="Q41" s="37">
        <v>20886</v>
      </c>
      <c r="R41" s="37">
        <v>7859</v>
      </c>
      <c r="S41" s="37">
        <v>95274</v>
      </c>
      <c r="T41" s="37">
        <v>352756</v>
      </c>
      <c r="U41" s="37">
        <v>171599</v>
      </c>
      <c r="V41" s="37">
        <v>1023900</v>
      </c>
      <c r="W41" s="38" t="s">
        <v>101</v>
      </c>
    </row>
    <row r="42" spans="1:23" s="45" customFormat="1" ht="12" customHeight="1">
      <c r="A42" s="43" t="s">
        <v>102</v>
      </c>
      <c r="B42" s="44">
        <f>SUM(C42:V42)</f>
        <v>5736620</v>
      </c>
      <c r="C42" s="37">
        <v>556376</v>
      </c>
      <c r="D42" s="37">
        <v>111260</v>
      </c>
      <c r="E42" s="37">
        <v>23839</v>
      </c>
      <c r="F42" s="37">
        <v>0</v>
      </c>
      <c r="G42" s="37">
        <v>0</v>
      </c>
      <c r="H42" s="37">
        <v>45264</v>
      </c>
      <c r="I42" s="37">
        <v>2324325</v>
      </c>
      <c r="J42" s="37">
        <v>1644</v>
      </c>
      <c r="K42" s="37">
        <v>367292</v>
      </c>
      <c r="L42" s="37">
        <v>51491</v>
      </c>
      <c r="M42" s="37">
        <v>7852</v>
      </c>
      <c r="N42" s="37">
        <v>444948</v>
      </c>
      <c r="O42" s="37">
        <v>0</v>
      </c>
      <c r="P42" s="37">
        <v>982163</v>
      </c>
      <c r="Q42" s="37">
        <v>41883</v>
      </c>
      <c r="R42" s="37">
        <v>331</v>
      </c>
      <c r="S42" s="37">
        <v>3673</v>
      </c>
      <c r="T42" s="37">
        <v>114934</v>
      </c>
      <c r="U42" s="37">
        <v>125195</v>
      </c>
      <c r="V42" s="37">
        <v>534150</v>
      </c>
      <c r="W42" s="38" t="s">
        <v>103</v>
      </c>
    </row>
    <row r="43" spans="1:23" s="45" customFormat="1" ht="12" customHeight="1">
      <c r="A43" s="43" t="s">
        <v>104</v>
      </c>
      <c r="B43" s="44">
        <f>SUM(C43:V43)</f>
        <v>5858698</v>
      </c>
      <c r="C43" s="37">
        <v>1531821</v>
      </c>
      <c r="D43" s="37">
        <v>108329</v>
      </c>
      <c r="E43" s="37">
        <v>57756</v>
      </c>
      <c r="F43" s="37">
        <v>31744</v>
      </c>
      <c r="G43" s="37">
        <v>33582</v>
      </c>
      <c r="H43" s="37">
        <v>29663</v>
      </c>
      <c r="I43" s="37">
        <v>1206259</v>
      </c>
      <c r="J43" s="37">
        <v>2585</v>
      </c>
      <c r="K43" s="37">
        <v>79698</v>
      </c>
      <c r="L43" s="37">
        <v>39012</v>
      </c>
      <c r="M43" s="37">
        <v>12912</v>
      </c>
      <c r="N43" s="37">
        <v>512889</v>
      </c>
      <c r="O43" s="37">
        <v>10271</v>
      </c>
      <c r="P43" s="37">
        <v>544049</v>
      </c>
      <c r="Q43" s="37">
        <v>60024</v>
      </c>
      <c r="R43" s="37">
        <v>13430</v>
      </c>
      <c r="S43" s="37">
        <v>514257</v>
      </c>
      <c r="T43" s="37">
        <v>329720</v>
      </c>
      <c r="U43" s="37">
        <v>38997</v>
      </c>
      <c r="V43" s="37">
        <v>701700</v>
      </c>
      <c r="W43" s="38" t="s">
        <v>105</v>
      </c>
    </row>
    <row r="44" spans="1:23" s="50" customFormat="1" ht="12" customHeight="1">
      <c r="A44" s="46" t="s">
        <v>106</v>
      </c>
      <c r="B44" s="47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51"/>
      <c r="N44" s="49"/>
      <c r="O44" s="49"/>
      <c r="P44" s="49"/>
      <c r="Q44" s="49"/>
      <c r="R44" s="49"/>
      <c r="S44" s="49"/>
      <c r="T44" s="49"/>
      <c r="U44" s="49"/>
      <c r="V44" s="49"/>
      <c r="W44" s="41" t="s">
        <v>107</v>
      </c>
    </row>
    <row r="45" spans="1:23" s="45" customFormat="1" ht="12" customHeight="1">
      <c r="A45" s="43" t="s">
        <v>108</v>
      </c>
      <c r="B45" s="44">
        <f>SUM(C45:V45)</f>
        <v>6282135</v>
      </c>
      <c r="C45" s="37">
        <v>1120307</v>
      </c>
      <c r="D45" s="37">
        <v>120960</v>
      </c>
      <c r="E45" s="37">
        <v>46749</v>
      </c>
      <c r="F45" s="37">
        <v>0</v>
      </c>
      <c r="G45" s="37">
        <v>352</v>
      </c>
      <c r="H45" s="37">
        <v>25785</v>
      </c>
      <c r="I45" s="37">
        <v>2136409</v>
      </c>
      <c r="J45" s="37">
        <v>1873</v>
      </c>
      <c r="K45" s="37">
        <v>96191</v>
      </c>
      <c r="L45" s="37">
        <v>63043</v>
      </c>
      <c r="M45" s="49">
        <v>8161</v>
      </c>
      <c r="N45" s="37">
        <v>463282</v>
      </c>
      <c r="O45" s="37">
        <v>0</v>
      </c>
      <c r="P45" s="37">
        <v>461611</v>
      </c>
      <c r="Q45" s="37">
        <v>34734</v>
      </c>
      <c r="R45" s="37">
        <v>0</v>
      </c>
      <c r="S45" s="37">
        <v>366537</v>
      </c>
      <c r="T45" s="37">
        <v>153032</v>
      </c>
      <c r="U45" s="37">
        <v>177109</v>
      </c>
      <c r="V45" s="37">
        <v>1006000</v>
      </c>
      <c r="W45" s="38" t="s">
        <v>109</v>
      </c>
    </row>
    <row r="46" spans="1:23" s="50" customFormat="1" ht="12" customHeight="1">
      <c r="A46" s="46" t="s">
        <v>110</v>
      </c>
      <c r="B46" s="47"/>
      <c r="C46" s="49"/>
      <c r="D46" s="51"/>
      <c r="E46" s="49"/>
      <c r="F46" s="49"/>
      <c r="G46" s="49"/>
      <c r="H46" s="49"/>
      <c r="I46" s="49"/>
      <c r="J46" s="49"/>
      <c r="K46" s="49"/>
      <c r="L46" s="49"/>
      <c r="M46" s="49"/>
      <c r="N46" s="51"/>
      <c r="O46" s="49"/>
      <c r="P46" s="51"/>
      <c r="Q46" s="49"/>
      <c r="R46" s="49"/>
      <c r="S46" s="49"/>
      <c r="T46" s="49"/>
      <c r="U46" s="49"/>
      <c r="V46" s="49"/>
      <c r="W46" s="41" t="s">
        <v>111</v>
      </c>
    </row>
    <row r="47" spans="1:23" s="45" customFormat="1" ht="12" customHeight="1">
      <c r="A47" s="43" t="s">
        <v>112</v>
      </c>
      <c r="B47" s="44">
        <f aca="true" t="shared" si="5" ref="B47:B54">SUM(C47:V47)</f>
        <v>2049531</v>
      </c>
      <c r="C47" s="37">
        <v>161209</v>
      </c>
      <c r="D47" s="49">
        <v>24831</v>
      </c>
      <c r="E47" s="37">
        <v>7236</v>
      </c>
      <c r="F47" s="37">
        <v>0</v>
      </c>
      <c r="G47" s="37">
        <v>0</v>
      </c>
      <c r="H47" s="37">
        <v>7661</v>
      </c>
      <c r="I47" s="37">
        <v>1157547</v>
      </c>
      <c r="J47" s="37">
        <v>0</v>
      </c>
      <c r="K47" s="37">
        <v>9907</v>
      </c>
      <c r="L47" s="37">
        <v>16387</v>
      </c>
      <c r="M47" s="37">
        <v>2705</v>
      </c>
      <c r="N47" s="37">
        <v>155955</v>
      </c>
      <c r="O47" s="37">
        <v>0</v>
      </c>
      <c r="P47" s="37">
        <v>217484</v>
      </c>
      <c r="Q47" s="37">
        <v>26152</v>
      </c>
      <c r="R47" s="37">
        <v>2697</v>
      </c>
      <c r="S47" s="37">
        <v>1562</v>
      </c>
      <c r="T47" s="37">
        <v>25532</v>
      </c>
      <c r="U47" s="37">
        <v>38066</v>
      </c>
      <c r="V47" s="37">
        <v>194600</v>
      </c>
      <c r="W47" s="38" t="s">
        <v>113</v>
      </c>
    </row>
    <row r="48" spans="1:23" s="45" customFormat="1" ht="12" customHeight="1">
      <c r="A48" s="43" t="s">
        <v>114</v>
      </c>
      <c r="B48" s="44">
        <f t="shared" si="5"/>
        <v>3581524</v>
      </c>
      <c r="C48" s="37">
        <v>441331</v>
      </c>
      <c r="D48" s="37">
        <v>62562</v>
      </c>
      <c r="E48" s="37">
        <v>16886</v>
      </c>
      <c r="F48" s="37">
        <v>0</v>
      </c>
      <c r="G48" s="37">
        <v>229</v>
      </c>
      <c r="H48" s="37">
        <v>18714</v>
      </c>
      <c r="I48" s="37">
        <v>1519259</v>
      </c>
      <c r="J48" s="37">
        <v>1024</v>
      </c>
      <c r="K48" s="37">
        <v>9937</v>
      </c>
      <c r="L48" s="37">
        <v>45496</v>
      </c>
      <c r="M48" s="37">
        <v>8079</v>
      </c>
      <c r="N48" s="37">
        <v>373667</v>
      </c>
      <c r="O48" s="37">
        <v>0</v>
      </c>
      <c r="P48" s="37">
        <v>331849</v>
      </c>
      <c r="Q48" s="37">
        <v>41528</v>
      </c>
      <c r="R48" s="37">
        <v>9194</v>
      </c>
      <c r="S48" s="37">
        <v>87000</v>
      </c>
      <c r="T48" s="37">
        <v>153250</v>
      </c>
      <c r="U48" s="37">
        <v>83719</v>
      </c>
      <c r="V48" s="37">
        <v>377800</v>
      </c>
      <c r="W48" s="38" t="s">
        <v>115</v>
      </c>
    </row>
    <row r="49" spans="1:23" s="45" customFormat="1" ht="12" customHeight="1">
      <c r="A49" s="43" t="s">
        <v>116</v>
      </c>
      <c r="B49" s="44">
        <f t="shared" si="5"/>
        <v>2481186</v>
      </c>
      <c r="C49" s="37">
        <v>93544</v>
      </c>
      <c r="D49" s="37">
        <v>24875</v>
      </c>
      <c r="E49" s="37">
        <v>4208</v>
      </c>
      <c r="F49" s="37">
        <v>0</v>
      </c>
      <c r="G49" s="37">
        <v>0</v>
      </c>
      <c r="H49" s="37">
        <v>10556</v>
      </c>
      <c r="I49" s="37">
        <v>1176030</v>
      </c>
      <c r="J49" s="37">
        <v>0</v>
      </c>
      <c r="K49" s="37">
        <v>7840</v>
      </c>
      <c r="L49" s="37">
        <v>24317</v>
      </c>
      <c r="M49" s="37">
        <v>72689</v>
      </c>
      <c r="N49" s="37">
        <v>347528</v>
      </c>
      <c r="O49" s="37">
        <v>0</v>
      </c>
      <c r="P49" s="37">
        <v>291663</v>
      </c>
      <c r="Q49" s="37">
        <v>30036</v>
      </c>
      <c r="R49" s="37">
        <v>0</v>
      </c>
      <c r="S49" s="37">
        <v>121653</v>
      </c>
      <c r="T49" s="37">
        <v>74355</v>
      </c>
      <c r="U49" s="37">
        <v>45492</v>
      </c>
      <c r="V49" s="37">
        <v>156400</v>
      </c>
      <c r="W49" s="38" t="s">
        <v>117</v>
      </c>
    </row>
    <row r="50" spans="1:23" s="45" customFormat="1" ht="12" customHeight="1">
      <c r="A50" s="43" t="s">
        <v>118</v>
      </c>
      <c r="B50" s="44">
        <f t="shared" si="5"/>
        <v>4168305</v>
      </c>
      <c r="C50" s="37">
        <v>228235</v>
      </c>
      <c r="D50" s="37">
        <v>61860</v>
      </c>
      <c r="E50" s="37">
        <v>7550</v>
      </c>
      <c r="F50" s="37">
        <v>0</v>
      </c>
      <c r="G50" s="37">
        <v>0</v>
      </c>
      <c r="H50" s="37">
        <v>27043</v>
      </c>
      <c r="I50" s="37">
        <v>1900279</v>
      </c>
      <c r="J50" s="37">
        <v>1242</v>
      </c>
      <c r="K50" s="37">
        <v>7384</v>
      </c>
      <c r="L50" s="37">
        <v>36348</v>
      </c>
      <c r="M50" s="37">
        <v>3289</v>
      </c>
      <c r="N50" s="37">
        <v>273584</v>
      </c>
      <c r="O50" s="37">
        <v>0</v>
      </c>
      <c r="P50" s="37">
        <v>776496</v>
      </c>
      <c r="Q50" s="37">
        <v>44275</v>
      </c>
      <c r="R50" s="37">
        <v>3000</v>
      </c>
      <c r="S50" s="37">
        <v>248493</v>
      </c>
      <c r="T50" s="37">
        <v>153575</v>
      </c>
      <c r="U50" s="37">
        <v>40652</v>
      </c>
      <c r="V50" s="37">
        <v>355000</v>
      </c>
      <c r="W50" s="38" t="s">
        <v>119</v>
      </c>
    </row>
    <row r="51" spans="1:23" s="45" customFormat="1" ht="12" customHeight="1">
      <c r="A51" s="43" t="s">
        <v>120</v>
      </c>
      <c r="B51" s="44">
        <f t="shared" si="5"/>
        <v>2909748</v>
      </c>
      <c r="C51" s="37">
        <v>137695</v>
      </c>
      <c r="D51" s="37">
        <v>38189</v>
      </c>
      <c r="E51" s="37">
        <v>7014</v>
      </c>
      <c r="F51" s="37">
        <v>0</v>
      </c>
      <c r="G51" s="37">
        <v>0</v>
      </c>
      <c r="H51" s="37">
        <v>15760</v>
      </c>
      <c r="I51" s="37">
        <v>1266014</v>
      </c>
      <c r="J51" s="37">
        <v>790</v>
      </c>
      <c r="K51" s="37">
        <v>12848</v>
      </c>
      <c r="L51" s="37">
        <v>113025</v>
      </c>
      <c r="M51" s="37">
        <v>3255</v>
      </c>
      <c r="N51" s="37">
        <v>354570</v>
      </c>
      <c r="O51" s="37">
        <v>0</v>
      </c>
      <c r="P51" s="37">
        <v>365399</v>
      </c>
      <c r="Q51" s="37">
        <v>20832</v>
      </c>
      <c r="R51" s="37">
        <v>70</v>
      </c>
      <c r="S51" s="37">
        <v>51436</v>
      </c>
      <c r="T51" s="37">
        <v>60447</v>
      </c>
      <c r="U51" s="37">
        <v>69504</v>
      </c>
      <c r="V51" s="37">
        <v>392900</v>
      </c>
      <c r="W51" s="38" t="s">
        <v>121</v>
      </c>
    </row>
    <row r="52" spans="1:23" s="45" customFormat="1" ht="12" customHeight="1">
      <c r="A52" s="43" t="s">
        <v>122</v>
      </c>
      <c r="B52" s="44">
        <f t="shared" si="5"/>
        <v>3908662</v>
      </c>
      <c r="C52" s="37">
        <v>229631</v>
      </c>
      <c r="D52" s="37">
        <v>36654</v>
      </c>
      <c r="E52" s="37">
        <v>9648</v>
      </c>
      <c r="F52" s="37">
        <v>0</v>
      </c>
      <c r="G52" s="37">
        <v>275</v>
      </c>
      <c r="H52" s="37">
        <v>9838</v>
      </c>
      <c r="I52" s="37">
        <v>1723187</v>
      </c>
      <c r="J52" s="37">
        <v>0</v>
      </c>
      <c r="K52" s="37">
        <v>17501</v>
      </c>
      <c r="L52" s="37">
        <v>69669</v>
      </c>
      <c r="M52" s="37">
        <v>3749</v>
      </c>
      <c r="N52" s="37">
        <v>330659</v>
      </c>
      <c r="O52" s="37">
        <v>0</v>
      </c>
      <c r="P52" s="37">
        <v>574404</v>
      </c>
      <c r="Q52" s="37">
        <v>60822</v>
      </c>
      <c r="R52" s="37">
        <v>5115</v>
      </c>
      <c r="S52" s="37">
        <v>256687</v>
      </c>
      <c r="T52" s="37">
        <v>187292</v>
      </c>
      <c r="U52" s="37">
        <v>12131</v>
      </c>
      <c r="V52" s="37">
        <v>381400</v>
      </c>
      <c r="W52" s="38" t="s">
        <v>123</v>
      </c>
    </row>
    <row r="53" spans="1:23" s="45" customFormat="1" ht="12" customHeight="1">
      <c r="A53" s="43" t="s">
        <v>124</v>
      </c>
      <c r="B53" s="44">
        <f t="shared" si="5"/>
        <v>2248171</v>
      </c>
      <c r="C53" s="37">
        <v>148831</v>
      </c>
      <c r="D53" s="37">
        <v>20151</v>
      </c>
      <c r="E53" s="37">
        <v>6007</v>
      </c>
      <c r="F53" s="37">
        <v>0</v>
      </c>
      <c r="G53" s="37">
        <v>0</v>
      </c>
      <c r="H53" s="37">
        <v>4696</v>
      </c>
      <c r="I53" s="37">
        <v>1124947</v>
      </c>
      <c r="J53" s="37">
        <v>0</v>
      </c>
      <c r="K53" s="37">
        <v>4993</v>
      </c>
      <c r="L53" s="37">
        <v>14121</v>
      </c>
      <c r="M53" s="37">
        <v>2145</v>
      </c>
      <c r="N53" s="37">
        <v>344006</v>
      </c>
      <c r="O53" s="37">
        <v>0</v>
      </c>
      <c r="P53" s="37">
        <v>109020</v>
      </c>
      <c r="Q53" s="37">
        <v>22208</v>
      </c>
      <c r="R53" s="37">
        <v>1000</v>
      </c>
      <c r="S53" s="37">
        <v>2559</v>
      </c>
      <c r="T53" s="37">
        <v>105064</v>
      </c>
      <c r="U53" s="37">
        <v>9523</v>
      </c>
      <c r="V53" s="37">
        <v>328900</v>
      </c>
      <c r="W53" s="38" t="s">
        <v>125</v>
      </c>
    </row>
    <row r="54" spans="1:23" s="45" customFormat="1" ht="12" customHeight="1">
      <c r="A54" s="43" t="s">
        <v>126</v>
      </c>
      <c r="B54" s="44">
        <f t="shared" si="5"/>
        <v>7676048</v>
      </c>
      <c r="C54" s="37">
        <v>593385</v>
      </c>
      <c r="D54" s="37">
        <v>73633</v>
      </c>
      <c r="E54" s="37">
        <v>22200</v>
      </c>
      <c r="F54" s="37">
        <v>0</v>
      </c>
      <c r="G54" s="37">
        <v>262</v>
      </c>
      <c r="H54" s="37">
        <v>20490</v>
      </c>
      <c r="I54" s="37">
        <v>2814679</v>
      </c>
      <c r="J54" s="37">
        <v>621</v>
      </c>
      <c r="K54" s="37">
        <v>13568</v>
      </c>
      <c r="L54" s="37">
        <v>102756</v>
      </c>
      <c r="M54" s="37">
        <v>7386</v>
      </c>
      <c r="N54" s="37">
        <v>892624</v>
      </c>
      <c r="O54" s="37">
        <v>0</v>
      </c>
      <c r="P54" s="37">
        <v>895802</v>
      </c>
      <c r="Q54" s="37">
        <v>132625</v>
      </c>
      <c r="R54" s="37">
        <v>30</v>
      </c>
      <c r="S54" s="37">
        <v>310000</v>
      </c>
      <c r="T54" s="37">
        <v>694158</v>
      </c>
      <c r="U54" s="37">
        <v>19429</v>
      </c>
      <c r="V54" s="37">
        <v>1082400</v>
      </c>
      <c r="W54" s="38" t="s">
        <v>127</v>
      </c>
    </row>
    <row r="55" spans="1:23" s="50" customFormat="1" ht="12" customHeight="1">
      <c r="A55" s="46" t="s">
        <v>128</v>
      </c>
      <c r="B55" s="47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Q55" s="49"/>
      <c r="R55" s="49"/>
      <c r="S55" s="49"/>
      <c r="T55" s="49"/>
      <c r="U55" s="48"/>
      <c r="V55" s="49"/>
      <c r="W55" s="41" t="s">
        <v>129</v>
      </c>
    </row>
    <row r="56" spans="1:23" s="45" customFormat="1" ht="12" customHeight="1">
      <c r="A56" s="43" t="s">
        <v>130</v>
      </c>
      <c r="B56" s="44">
        <f aca="true" t="shared" si="6" ref="B56:B63">SUM(C56:V56)</f>
        <v>5035248</v>
      </c>
      <c r="C56" s="37">
        <v>533506</v>
      </c>
      <c r="D56" s="37">
        <v>122906</v>
      </c>
      <c r="E56" s="37">
        <v>24114</v>
      </c>
      <c r="F56" s="37">
        <v>0</v>
      </c>
      <c r="G56" s="37">
        <v>277</v>
      </c>
      <c r="H56" s="37">
        <v>50551</v>
      </c>
      <c r="I56" s="37">
        <v>2155003</v>
      </c>
      <c r="J56" s="37">
        <v>2301</v>
      </c>
      <c r="K56" s="37">
        <v>57244</v>
      </c>
      <c r="L56" s="37">
        <v>41836</v>
      </c>
      <c r="M56" s="37">
        <v>7597</v>
      </c>
      <c r="N56" s="37">
        <v>461779</v>
      </c>
      <c r="O56" s="37">
        <v>0</v>
      </c>
      <c r="P56" s="37">
        <v>648793</v>
      </c>
      <c r="Q56" s="37">
        <v>25242</v>
      </c>
      <c r="R56" s="37">
        <v>9009</v>
      </c>
      <c r="S56" s="37">
        <v>176796</v>
      </c>
      <c r="T56" s="37">
        <v>73980</v>
      </c>
      <c r="U56" s="37">
        <v>69314</v>
      </c>
      <c r="V56" s="37">
        <v>575000</v>
      </c>
      <c r="W56" s="38" t="s">
        <v>131</v>
      </c>
    </row>
    <row r="57" spans="1:23" s="45" customFormat="1" ht="12" customHeight="1">
      <c r="A57" s="43" t="s">
        <v>132</v>
      </c>
      <c r="B57" s="44">
        <f t="shared" si="6"/>
        <v>7157436</v>
      </c>
      <c r="C57" s="37">
        <v>1407789</v>
      </c>
      <c r="D57" s="37">
        <v>201900</v>
      </c>
      <c r="E57" s="37">
        <v>57908</v>
      </c>
      <c r="F57" s="37">
        <v>24713</v>
      </c>
      <c r="G57" s="37">
        <v>936</v>
      </c>
      <c r="H57" s="37">
        <v>75251</v>
      </c>
      <c r="I57" s="37">
        <v>2396699</v>
      </c>
      <c r="J57" s="37">
        <v>3249</v>
      </c>
      <c r="K57" s="37">
        <v>142153</v>
      </c>
      <c r="L57" s="37">
        <v>104599</v>
      </c>
      <c r="M57" s="37">
        <v>11350</v>
      </c>
      <c r="N57" s="37">
        <v>697322</v>
      </c>
      <c r="O57" s="37">
        <v>0</v>
      </c>
      <c r="P57" s="37">
        <v>853750</v>
      </c>
      <c r="Q57" s="37">
        <v>31380</v>
      </c>
      <c r="R57" s="37">
        <v>2634</v>
      </c>
      <c r="S57" s="37">
        <v>61423</v>
      </c>
      <c r="T57" s="37">
        <v>384160</v>
      </c>
      <c r="U57" s="37">
        <v>42020</v>
      </c>
      <c r="V57" s="37">
        <v>658200</v>
      </c>
      <c r="W57" s="38" t="s">
        <v>133</v>
      </c>
    </row>
    <row r="58" spans="1:23" s="45" customFormat="1" ht="12" customHeight="1">
      <c r="A58" s="43" t="s">
        <v>134</v>
      </c>
      <c r="B58" s="44">
        <f t="shared" si="6"/>
        <v>2417359</v>
      </c>
      <c r="C58" s="37">
        <v>111572</v>
      </c>
      <c r="D58" s="37">
        <v>36734</v>
      </c>
      <c r="E58" s="37">
        <v>5655</v>
      </c>
      <c r="F58" s="37">
        <v>0</v>
      </c>
      <c r="G58" s="37">
        <v>0</v>
      </c>
      <c r="H58" s="37">
        <v>16857</v>
      </c>
      <c r="I58" s="37">
        <v>1194789</v>
      </c>
      <c r="J58" s="37">
        <v>855</v>
      </c>
      <c r="K58" s="37">
        <v>18531</v>
      </c>
      <c r="L58" s="37">
        <v>29842</v>
      </c>
      <c r="M58" s="37">
        <v>2057</v>
      </c>
      <c r="N58" s="37">
        <v>136195</v>
      </c>
      <c r="O58" s="37">
        <v>0</v>
      </c>
      <c r="P58" s="37">
        <v>530347</v>
      </c>
      <c r="Q58" s="37">
        <v>19421</v>
      </c>
      <c r="R58" s="37">
        <v>2062</v>
      </c>
      <c r="S58" s="37">
        <v>4947</v>
      </c>
      <c r="T58" s="37">
        <v>136642</v>
      </c>
      <c r="U58" s="37">
        <v>14853</v>
      </c>
      <c r="V58" s="37">
        <v>156000</v>
      </c>
      <c r="W58" s="38" t="s">
        <v>135</v>
      </c>
    </row>
    <row r="59" spans="1:23" s="45" customFormat="1" ht="12" customHeight="1">
      <c r="A59" s="43" t="s">
        <v>136</v>
      </c>
      <c r="B59" s="44">
        <f t="shared" si="6"/>
        <v>7216641</v>
      </c>
      <c r="C59" s="37">
        <v>379409</v>
      </c>
      <c r="D59" s="37">
        <v>95710</v>
      </c>
      <c r="E59" s="37">
        <v>18295</v>
      </c>
      <c r="F59" s="37">
        <v>0</v>
      </c>
      <c r="G59" s="37">
        <v>146</v>
      </c>
      <c r="H59" s="37">
        <v>43935</v>
      </c>
      <c r="I59" s="37">
        <v>2435870</v>
      </c>
      <c r="J59" s="37">
        <v>1086</v>
      </c>
      <c r="K59" s="37">
        <v>177539</v>
      </c>
      <c r="L59" s="37">
        <v>47659</v>
      </c>
      <c r="M59" s="37">
        <v>6301</v>
      </c>
      <c r="N59" s="37">
        <v>607294</v>
      </c>
      <c r="O59" s="37">
        <v>0</v>
      </c>
      <c r="P59" s="37">
        <v>1719527</v>
      </c>
      <c r="Q59" s="37">
        <v>35538</v>
      </c>
      <c r="R59" s="37">
        <v>26199</v>
      </c>
      <c r="S59" s="37">
        <v>465650</v>
      </c>
      <c r="T59" s="37">
        <v>205582</v>
      </c>
      <c r="U59" s="37">
        <v>37401</v>
      </c>
      <c r="V59" s="37">
        <v>913500</v>
      </c>
      <c r="W59" s="38" t="s">
        <v>137</v>
      </c>
    </row>
    <row r="60" spans="1:23" s="45" customFormat="1" ht="12" customHeight="1">
      <c r="A60" s="43" t="s">
        <v>138</v>
      </c>
      <c r="B60" s="44">
        <f t="shared" si="6"/>
        <v>3694943</v>
      </c>
      <c r="C60" s="37">
        <v>181640</v>
      </c>
      <c r="D60" s="37">
        <v>52654</v>
      </c>
      <c r="E60" s="37">
        <v>8871</v>
      </c>
      <c r="F60" s="37">
        <v>0</v>
      </c>
      <c r="G60" s="37">
        <v>0</v>
      </c>
      <c r="H60" s="37">
        <v>24161</v>
      </c>
      <c r="I60" s="37">
        <v>1474202</v>
      </c>
      <c r="J60" s="37">
        <v>681</v>
      </c>
      <c r="K60" s="37">
        <v>35549</v>
      </c>
      <c r="L60" s="37">
        <v>36562</v>
      </c>
      <c r="M60" s="37">
        <v>3151</v>
      </c>
      <c r="N60" s="37">
        <v>337102</v>
      </c>
      <c r="O60" s="37">
        <v>0</v>
      </c>
      <c r="P60" s="37">
        <v>1135078</v>
      </c>
      <c r="Q60" s="37">
        <v>11943</v>
      </c>
      <c r="R60" s="37">
        <v>0</v>
      </c>
      <c r="S60" s="37">
        <v>3322</v>
      </c>
      <c r="T60" s="37">
        <v>108938</v>
      </c>
      <c r="U60" s="37">
        <v>20489</v>
      </c>
      <c r="V60" s="37">
        <v>260600</v>
      </c>
      <c r="W60" s="38" t="s">
        <v>139</v>
      </c>
    </row>
    <row r="61" spans="1:23" s="45" customFormat="1" ht="12" customHeight="1">
      <c r="A61" s="43" t="s">
        <v>140</v>
      </c>
      <c r="B61" s="44">
        <f t="shared" si="6"/>
        <v>5486666</v>
      </c>
      <c r="C61" s="37">
        <v>358609</v>
      </c>
      <c r="D61" s="37">
        <v>87713</v>
      </c>
      <c r="E61" s="37">
        <v>15309</v>
      </c>
      <c r="F61" s="37">
        <v>0</v>
      </c>
      <c r="G61" s="37">
        <v>0</v>
      </c>
      <c r="H61" s="37">
        <v>39017</v>
      </c>
      <c r="I61" s="37">
        <v>2117290</v>
      </c>
      <c r="J61" s="37">
        <v>1949</v>
      </c>
      <c r="K61" s="37">
        <v>49828</v>
      </c>
      <c r="L61" s="37">
        <v>11114</v>
      </c>
      <c r="M61" s="37">
        <v>4976</v>
      </c>
      <c r="N61" s="37">
        <v>586962</v>
      </c>
      <c r="O61" s="37">
        <v>0</v>
      </c>
      <c r="P61" s="37">
        <v>1426606</v>
      </c>
      <c r="Q61" s="37">
        <v>27777</v>
      </c>
      <c r="R61" s="37">
        <v>36058</v>
      </c>
      <c r="S61" s="37">
        <v>49438</v>
      </c>
      <c r="T61" s="37">
        <v>67812</v>
      </c>
      <c r="U61" s="37">
        <v>45973</v>
      </c>
      <c r="V61" s="37">
        <v>560235</v>
      </c>
      <c r="W61" s="38" t="s">
        <v>141</v>
      </c>
    </row>
    <row r="62" spans="1:23" s="45" customFormat="1" ht="12" customHeight="1">
      <c r="A62" s="43" t="s">
        <v>142</v>
      </c>
      <c r="B62" s="44">
        <f t="shared" si="6"/>
        <v>2457936</v>
      </c>
      <c r="C62" s="37">
        <v>190059</v>
      </c>
      <c r="D62" s="37">
        <v>35360</v>
      </c>
      <c r="E62" s="37">
        <v>7687</v>
      </c>
      <c r="F62" s="37">
        <v>0</v>
      </c>
      <c r="G62" s="37">
        <v>0</v>
      </c>
      <c r="H62" s="37">
        <v>14489</v>
      </c>
      <c r="I62" s="37">
        <v>1002118</v>
      </c>
      <c r="J62" s="37">
        <v>601</v>
      </c>
      <c r="K62" s="37">
        <v>26084</v>
      </c>
      <c r="L62" s="37">
        <v>9470</v>
      </c>
      <c r="M62" s="37">
        <v>1830</v>
      </c>
      <c r="N62" s="37">
        <v>126156</v>
      </c>
      <c r="O62" s="37">
        <v>0</v>
      </c>
      <c r="P62" s="37">
        <v>576285</v>
      </c>
      <c r="Q62" s="37">
        <v>29357</v>
      </c>
      <c r="R62" s="37">
        <v>1602</v>
      </c>
      <c r="S62" s="37">
        <v>6930</v>
      </c>
      <c r="T62" s="37">
        <v>166972</v>
      </c>
      <c r="U62" s="37">
        <v>13336</v>
      </c>
      <c r="V62" s="37">
        <v>249600</v>
      </c>
      <c r="W62" s="38" t="s">
        <v>143</v>
      </c>
    </row>
    <row r="63" spans="1:23" s="45" customFormat="1" ht="12" customHeight="1">
      <c r="A63" s="43" t="s">
        <v>144</v>
      </c>
      <c r="B63" s="44">
        <f t="shared" si="6"/>
        <v>3530434</v>
      </c>
      <c r="C63" s="37">
        <v>302817</v>
      </c>
      <c r="D63" s="37">
        <v>54264</v>
      </c>
      <c r="E63" s="37">
        <v>13556</v>
      </c>
      <c r="F63" s="37">
        <v>0</v>
      </c>
      <c r="G63" s="37">
        <v>0</v>
      </c>
      <c r="H63" s="37">
        <v>20888</v>
      </c>
      <c r="I63" s="37">
        <v>1406911</v>
      </c>
      <c r="J63" s="37">
        <v>866</v>
      </c>
      <c r="K63" s="37">
        <v>12562</v>
      </c>
      <c r="L63" s="37">
        <v>36851</v>
      </c>
      <c r="M63" s="37">
        <v>3883</v>
      </c>
      <c r="N63" s="37">
        <v>349841</v>
      </c>
      <c r="O63" s="37">
        <v>0</v>
      </c>
      <c r="P63" s="37">
        <v>382149</v>
      </c>
      <c r="Q63" s="37">
        <v>29316</v>
      </c>
      <c r="R63" s="37">
        <v>10</v>
      </c>
      <c r="S63" s="37">
        <v>3619</v>
      </c>
      <c r="T63" s="37">
        <v>133253</v>
      </c>
      <c r="U63" s="37">
        <v>47148</v>
      </c>
      <c r="V63" s="37">
        <v>732500</v>
      </c>
      <c r="W63" s="38" t="s">
        <v>145</v>
      </c>
    </row>
    <row r="64" spans="1:23" s="50" customFormat="1" ht="12" customHeight="1">
      <c r="A64" s="46" t="s">
        <v>146</v>
      </c>
      <c r="B64" s="47"/>
      <c r="C64" s="49"/>
      <c r="D64" s="49"/>
      <c r="E64" s="49"/>
      <c r="F64" s="49"/>
      <c r="G64" s="49"/>
      <c r="H64" s="49"/>
      <c r="I64" s="49"/>
      <c r="J64" s="49"/>
      <c r="K64" s="49"/>
      <c r="L64" s="5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1" t="s">
        <v>147</v>
      </c>
    </row>
    <row r="65" spans="1:23" s="45" customFormat="1" ht="12" customHeight="1">
      <c r="A65" s="43" t="s">
        <v>148</v>
      </c>
      <c r="B65" s="44">
        <f>SUM(C65:V65)</f>
        <v>3557615</v>
      </c>
      <c r="C65" s="37">
        <v>205383</v>
      </c>
      <c r="D65" s="37">
        <v>64515</v>
      </c>
      <c r="E65" s="37">
        <v>8574</v>
      </c>
      <c r="F65" s="37">
        <v>0</v>
      </c>
      <c r="G65" s="37">
        <v>0</v>
      </c>
      <c r="H65" s="37">
        <v>32127</v>
      </c>
      <c r="I65" s="37">
        <v>1483585</v>
      </c>
      <c r="J65" s="37">
        <v>1427</v>
      </c>
      <c r="K65" s="37">
        <v>15367</v>
      </c>
      <c r="L65" s="49">
        <v>32284</v>
      </c>
      <c r="M65" s="37">
        <v>2616</v>
      </c>
      <c r="N65" s="37">
        <v>262074</v>
      </c>
      <c r="O65" s="37">
        <v>0</v>
      </c>
      <c r="P65" s="37">
        <v>779987</v>
      </c>
      <c r="Q65" s="37">
        <v>47666</v>
      </c>
      <c r="R65" s="37">
        <v>0</v>
      </c>
      <c r="S65" s="37">
        <v>107935</v>
      </c>
      <c r="T65" s="37">
        <v>48891</v>
      </c>
      <c r="U65" s="37">
        <v>35384</v>
      </c>
      <c r="V65" s="37">
        <v>429800</v>
      </c>
      <c r="W65" s="38" t="s">
        <v>149</v>
      </c>
    </row>
    <row r="66" spans="1:23" s="45" customFormat="1" ht="12" customHeight="1">
      <c r="A66" s="43" t="s">
        <v>150</v>
      </c>
      <c r="B66" s="44">
        <f>SUM(C66:V66)</f>
        <v>4510757</v>
      </c>
      <c r="C66" s="37">
        <v>257492</v>
      </c>
      <c r="D66" s="37">
        <v>82412</v>
      </c>
      <c r="E66" s="37">
        <v>9956</v>
      </c>
      <c r="F66" s="37">
        <v>0</v>
      </c>
      <c r="G66" s="37">
        <v>678</v>
      </c>
      <c r="H66" s="37">
        <v>39860</v>
      </c>
      <c r="I66" s="37">
        <v>1936614</v>
      </c>
      <c r="J66" s="37">
        <v>1871</v>
      </c>
      <c r="K66" s="37">
        <v>124351</v>
      </c>
      <c r="L66" s="37">
        <v>66234</v>
      </c>
      <c r="M66" s="37">
        <v>4039</v>
      </c>
      <c r="N66" s="37">
        <v>299649</v>
      </c>
      <c r="O66" s="37">
        <v>0</v>
      </c>
      <c r="P66" s="37">
        <v>873818</v>
      </c>
      <c r="Q66" s="37">
        <v>74028</v>
      </c>
      <c r="R66" s="37">
        <v>0</v>
      </c>
      <c r="S66" s="37">
        <v>178305</v>
      </c>
      <c r="T66" s="37">
        <v>164880</v>
      </c>
      <c r="U66" s="37">
        <v>65570</v>
      </c>
      <c r="V66" s="37">
        <v>331000</v>
      </c>
      <c r="W66" s="38" t="s">
        <v>151</v>
      </c>
    </row>
    <row r="67" spans="1:23" s="45" customFormat="1" ht="12" customHeight="1">
      <c r="A67" s="43" t="s">
        <v>152</v>
      </c>
      <c r="B67" s="44">
        <f>SUM(C67:V67)</f>
        <v>3030893</v>
      </c>
      <c r="C67" s="37">
        <v>155512</v>
      </c>
      <c r="D67" s="37">
        <v>49037</v>
      </c>
      <c r="E67" s="37">
        <v>5007</v>
      </c>
      <c r="F67" s="37">
        <v>0</v>
      </c>
      <c r="G67" s="37">
        <v>612</v>
      </c>
      <c r="H67" s="37">
        <v>23292</v>
      </c>
      <c r="I67" s="37">
        <v>1334507</v>
      </c>
      <c r="J67" s="37">
        <v>1194</v>
      </c>
      <c r="K67" s="37">
        <v>61097</v>
      </c>
      <c r="L67" s="37">
        <v>6363</v>
      </c>
      <c r="M67" s="37">
        <v>2491</v>
      </c>
      <c r="N67" s="37">
        <v>143145</v>
      </c>
      <c r="O67" s="37">
        <v>0</v>
      </c>
      <c r="P67" s="37">
        <v>694056</v>
      </c>
      <c r="Q67" s="37">
        <v>28268</v>
      </c>
      <c r="R67" s="37">
        <v>1257</v>
      </c>
      <c r="S67" s="37">
        <v>100805</v>
      </c>
      <c r="T67" s="37">
        <v>68072</v>
      </c>
      <c r="U67" s="37">
        <v>37578</v>
      </c>
      <c r="V67" s="37">
        <v>318600</v>
      </c>
      <c r="W67" s="38" t="s">
        <v>153</v>
      </c>
    </row>
    <row r="68" spans="1:23" s="50" customFormat="1" ht="12" customHeight="1">
      <c r="A68" s="46" t="s">
        <v>154</v>
      </c>
      <c r="B68" s="4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1"/>
      <c r="Q68" s="49"/>
      <c r="R68" s="49"/>
      <c r="S68" s="49"/>
      <c r="T68" s="49"/>
      <c r="U68" s="49"/>
      <c r="V68" s="49"/>
      <c r="W68" s="41" t="s">
        <v>155</v>
      </c>
    </row>
    <row r="69" spans="1:23" s="45" customFormat="1" ht="12" customHeight="1">
      <c r="A69" s="43" t="s">
        <v>156</v>
      </c>
      <c r="B69" s="44">
        <f>SUM(C69:V69)</f>
        <v>8372404</v>
      </c>
      <c r="C69" s="37">
        <v>1265232</v>
      </c>
      <c r="D69" s="37">
        <v>146783</v>
      </c>
      <c r="E69" s="37">
        <v>33458</v>
      </c>
      <c r="F69" s="37">
        <v>12847</v>
      </c>
      <c r="G69" s="37">
        <v>4012</v>
      </c>
      <c r="H69" s="37">
        <v>59400</v>
      </c>
      <c r="I69" s="37">
        <v>2345308</v>
      </c>
      <c r="J69" s="37">
        <v>3710</v>
      </c>
      <c r="K69" s="37">
        <v>50647</v>
      </c>
      <c r="L69" s="37">
        <v>179380</v>
      </c>
      <c r="M69" s="37">
        <v>9589</v>
      </c>
      <c r="N69" s="37">
        <v>550398</v>
      </c>
      <c r="O69" s="37">
        <v>9461</v>
      </c>
      <c r="P69" s="37">
        <v>1171329</v>
      </c>
      <c r="Q69" s="37">
        <v>156302</v>
      </c>
      <c r="R69" s="37">
        <v>42385</v>
      </c>
      <c r="S69" s="37">
        <v>1132412</v>
      </c>
      <c r="T69" s="37">
        <v>102650</v>
      </c>
      <c r="U69" s="37">
        <v>198901</v>
      </c>
      <c r="V69" s="37">
        <v>898200</v>
      </c>
      <c r="W69" s="38" t="s">
        <v>157</v>
      </c>
    </row>
    <row r="70" spans="1:23" s="45" customFormat="1" ht="12" customHeight="1">
      <c r="A70" s="43" t="s">
        <v>158</v>
      </c>
      <c r="B70" s="44">
        <f>SUM(C70:V70)</f>
        <v>9594920</v>
      </c>
      <c r="C70" s="37">
        <v>1450808</v>
      </c>
      <c r="D70" s="37">
        <v>182575</v>
      </c>
      <c r="E70" s="37">
        <v>57970</v>
      </c>
      <c r="F70" s="37">
        <v>0</v>
      </c>
      <c r="G70" s="37">
        <v>403</v>
      </c>
      <c r="H70" s="37">
        <v>54692</v>
      </c>
      <c r="I70" s="37">
        <v>3023887</v>
      </c>
      <c r="J70" s="37">
        <v>4131</v>
      </c>
      <c r="K70" s="37">
        <v>113798</v>
      </c>
      <c r="L70" s="37">
        <v>70644</v>
      </c>
      <c r="M70" s="37">
        <v>14807</v>
      </c>
      <c r="N70" s="37">
        <v>971258</v>
      </c>
      <c r="O70" s="37">
        <v>75000</v>
      </c>
      <c r="P70" s="37">
        <v>1928437</v>
      </c>
      <c r="Q70" s="37">
        <v>119721</v>
      </c>
      <c r="R70" s="37">
        <v>42949</v>
      </c>
      <c r="S70" s="37">
        <v>497673</v>
      </c>
      <c r="T70" s="37">
        <v>110505</v>
      </c>
      <c r="U70" s="37">
        <v>155562</v>
      </c>
      <c r="V70" s="37">
        <v>720100</v>
      </c>
      <c r="W70" s="38" t="s">
        <v>159</v>
      </c>
    </row>
    <row r="71" spans="1:23" s="50" customFormat="1" ht="12" customHeight="1">
      <c r="A71" s="46" t="s">
        <v>160</v>
      </c>
      <c r="B71" s="47"/>
      <c r="C71" s="49"/>
      <c r="D71" s="49"/>
      <c r="E71" s="49"/>
      <c r="F71" s="49"/>
      <c r="G71" s="48"/>
      <c r="H71" s="48"/>
      <c r="I71" s="49"/>
      <c r="J71" s="49"/>
      <c r="K71" s="49"/>
      <c r="L71" s="49"/>
      <c r="M71" s="49"/>
      <c r="N71" s="49"/>
      <c r="O71" s="49"/>
      <c r="P71" s="49"/>
      <c r="Q71" s="49"/>
      <c r="R71" s="51"/>
      <c r="S71" s="49"/>
      <c r="T71" s="51"/>
      <c r="U71" s="49"/>
      <c r="V71" s="49"/>
      <c r="W71" s="41" t="s">
        <v>161</v>
      </c>
    </row>
    <row r="72" spans="1:23" s="45" customFormat="1" ht="12" customHeight="1">
      <c r="A72" s="43" t="s">
        <v>162</v>
      </c>
      <c r="B72" s="44">
        <f>SUM(C72:V72)</f>
        <v>2494795</v>
      </c>
      <c r="C72" s="37">
        <v>76846</v>
      </c>
      <c r="D72" s="37">
        <v>34574</v>
      </c>
      <c r="E72" s="37">
        <v>2627</v>
      </c>
      <c r="F72" s="37">
        <v>0</v>
      </c>
      <c r="G72" s="37">
        <v>0</v>
      </c>
      <c r="H72" s="37">
        <v>18432</v>
      </c>
      <c r="I72" s="37">
        <v>1261148</v>
      </c>
      <c r="J72" s="37">
        <v>785</v>
      </c>
      <c r="K72" s="37">
        <v>15830</v>
      </c>
      <c r="L72" s="37">
        <v>12820</v>
      </c>
      <c r="M72" s="37">
        <v>1395</v>
      </c>
      <c r="N72" s="37">
        <v>278482</v>
      </c>
      <c r="O72" s="37">
        <v>0</v>
      </c>
      <c r="P72" s="37">
        <v>203316</v>
      </c>
      <c r="Q72" s="37">
        <v>26988</v>
      </c>
      <c r="R72" s="49">
        <v>2182</v>
      </c>
      <c r="S72" s="37">
        <v>92580</v>
      </c>
      <c r="T72" s="49">
        <v>27027</v>
      </c>
      <c r="U72" s="37">
        <v>21863</v>
      </c>
      <c r="V72" s="37">
        <v>417900</v>
      </c>
      <c r="W72" s="38" t="s">
        <v>163</v>
      </c>
    </row>
    <row r="73" spans="1:23" s="45" customFormat="1" ht="12" customHeight="1">
      <c r="A73" s="43" t="s">
        <v>164</v>
      </c>
      <c r="B73" s="44">
        <f>SUM(C73:V73)</f>
        <v>2327566</v>
      </c>
      <c r="C73" s="37">
        <v>111030</v>
      </c>
      <c r="D73" s="37">
        <v>32609</v>
      </c>
      <c r="E73" s="37">
        <v>3861</v>
      </c>
      <c r="F73" s="37">
        <v>0</v>
      </c>
      <c r="G73" s="37">
        <v>0</v>
      </c>
      <c r="H73" s="37">
        <v>16677</v>
      </c>
      <c r="I73" s="37">
        <v>1113448</v>
      </c>
      <c r="J73" s="37">
        <v>0</v>
      </c>
      <c r="K73" s="37">
        <v>13585</v>
      </c>
      <c r="L73" s="37">
        <v>18662</v>
      </c>
      <c r="M73" s="37">
        <v>1133</v>
      </c>
      <c r="N73" s="37">
        <v>220177</v>
      </c>
      <c r="O73" s="37">
        <v>0</v>
      </c>
      <c r="P73" s="37">
        <v>286528</v>
      </c>
      <c r="Q73" s="37">
        <v>14137</v>
      </c>
      <c r="R73" s="37">
        <v>0</v>
      </c>
      <c r="S73" s="37">
        <v>98781</v>
      </c>
      <c r="T73" s="37">
        <v>53760</v>
      </c>
      <c r="U73" s="37">
        <v>30578</v>
      </c>
      <c r="V73" s="37">
        <v>312600</v>
      </c>
      <c r="W73" s="38" t="s">
        <v>165</v>
      </c>
    </row>
    <row r="74" spans="1:23" s="45" customFormat="1" ht="12" customHeight="1">
      <c r="A74" s="43" t="s">
        <v>166</v>
      </c>
      <c r="B74" s="44">
        <f>SUM(C74:V74)</f>
        <v>3176732</v>
      </c>
      <c r="C74" s="37">
        <v>61816</v>
      </c>
      <c r="D74" s="37">
        <v>31487</v>
      </c>
      <c r="E74" s="37">
        <v>2893</v>
      </c>
      <c r="F74" s="37">
        <v>0</v>
      </c>
      <c r="G74" s="37">
        <v>0</v>
      </c>
      <c r="H74" s="37">
        <v>16624</v>
      </c>
      <c r="I74" s="37">
        <v>1107569</v>
      </c>
      <c r="J74" s="37">
        <v>742</v>
      </c>
      <c r="K74" s="37">
        <v>58365</v>
      </c>
      <c r="L74" s="37">
        <v>42098</v>
      </c>
      <c r="M74" s="37">
        <v>1010</v>
      </c>
      <c r="N74" s="37">
        <v>400954</v>
      </c>
      <c r="O74" s="37">
        <v>0</v>
      </c>
      <c r="P74" s="37">
        <v>764301</v>
      </c>
      <c r="Q74" s="37">
        <v>36738</v>
      </c>
      <c r="R74" s="37">
        <v>1556</v>
      </c>
      <c r="S74" s="37">
        <v>85651</v>
      </c>
      <c r="T74" s="37">
        <v>82782</v>
      </c>
      <c r="U74" s="37">
        <v>29746</v>
      </c>
      <c r="V74" s="37">
        <v>452400</v>
      </c>
      <c r="W74" s="38" t="s">
        <v>167</v>
      </c>
    </row>
    <row r="75" spans="1:23" s="45" customFormat="1" ht="12" customHeight="1">
      <c r="A75" s="43" t="s">
        <v>168</v>
      </c>
      <c r="B75" s="44">
        <f>SUM(C75:V75)</f>
        <v>4754371</v>
      </c>
      <c r="C75" s="37">
        <v>253139</v>
      </c>
      <c r="D75" s="37">
        <v>46611</v>
      </c>
      <c r="E75" s="37">
        <v>8488</v>
      </c>
      <c r="F75" s="37">
        <v>0</v>
      </c>
      <c r="G75" s="37">
        <v>0</v>
      </c>
      <c r="H75" s="37">
        <v>19155</v>
      </c>
      <c r="I75" s="37">
        <v>1467571</v>
      </c>
      <c r="J75" s="37">
        <v>727</v>
      </c>
      <c r="K75" s="37">
        <v>5633</v>
      </c>
      <c r="L75" s="37">
        <v>43179</v>
      </c>
      <c r="M75" s="37">
        <v>3215</v>
      </c>
      <c r="N75" s="37">
        <v>249647</v>
      </c>
      <c r="O75" s="37">
        <v>0</v>
      </c>
      <c r="P75" s="37">
        <v>718746</v>
      </c>
      <c r="Q75" s="37">
        <v>14746</v>
      </c>
      <c r="R75" s="37">
        <v>6214</v>
      </c>
      <c r="S75" s="37">
        <v>193957</v>
      </c>
      <c r="T75" s="37">
        <v>117920</v>
      </c>
      <c r="U75" s="37">
        <v>903523</v>
      </c>
      <c r="V75" s="37">
        <v>701900</v>
      </c>
      <c r="W75" s="38" t="s">
        <v>169</v>
      </c>
    </row>
    <row r="76" spans="1:23" s="45" customFormat="1" ht="12" customHeight="1">
      <c r="A76" s="43" t="s">
        <v>170</v>
      </c>
      <c r="B76" s="44">
        <f>SUM(C76:V76)</f>
        <v>4881520</v>
      </c>
      <c r="C76" s="37">
        <v>522529</v>
      </c>
      <c r="D76" s="37">
        <v>86225</v>
      </c>
      <c r="E76" s="37">
        <v>15779</v>
      </c>
      <c r="F76" s="37">
        <v>33907</v>
      </c>
      <c r="G76" s="37">
        <v>4976</v>
      </c>
      <c r="H76" s="37">
        <v>34696</v>
      </c>
      <c r="I76" s="37">
        <v>2028848</v>
      </c>
      <c r="J76" s="37">
        <v>1951</v>
      </c>
      <c r="K76" s="37">
        <v>65704</v>
      </c>
      <c r="L76" s="37">
        <v>135793</v>
      </c>
      <c r="M76" s="37">
        <v>5901</v>
      </c>
      <c r="N76" s="37">
        <v>432819</v>
      </c>
      <c r="O76" s="37">
        <v>0</v>
      </c>
      <c r="P76" s="37">
        <v>614154</v>
      </c>
      <c r="Q76" s="37">
        <v>35903</v>
      </c>
      <c r="R76" s="37">
        <v>11603</v>
      </c>
      <c r="S76" s="37">
        <v>51594</v>
      </c>
      <c r="T76" s="37">
        <v>122843</v>
      </c>
      <c r="U76" s="37">
        <v>26476</v>
      </c>
      <c r="V76" s="37">
        <v>649819</v>
      </c>
      <c r="W76" s="38" t="s">
        <v>171</v>
      </c>
    </row>
    <row r="77" spans="1:23" s="50" customFormat="1" ht="12" customHeight="1">
      <c r="A77" s="46" t="s">
        <v>172</v>
      </c>
      <c r="B77" s="47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1"/>
      <c r="T77" s="49"/>
      <c r="U77" s="49"/>
      <c r="V77" s="49"/>
      <c r="W77" s="41" t="s">
        <v>173</v>
      </c>
    </row>
    <row r="78" spans="1:23" s="45" customFormat="1" ht="12" customHeight="1">
      <c r="A78" s="43" t="s">
        <v>174</v>
      </c>
      <c r="B78" s="44">
        <f>SUM(C78:V78)</f>
        <v>3663972</v>
      </c>
      <c r="C78" s="37">
        <v>334285</v>
      </c>
      <c r="D78" s="37">
        <v>59329</v>
      </c>
      <c r="E78" s="37">
        <v>14670</v>
      </c>
      <c r="F78" s="37">
        <v>0</v>
      </c>
      <c r="G78" s="37">
        <v>0</v>
      </c>
      <c r="H78" s="37">
        <v>26197</v>
      </c>
      <c r="I78" s="37">
        <v>1514392</v>
      </c>
      <c r="J78" s="37">
        <v>1596</v>
      </c>
      <c r="K78" s="37">
        <v>15572</v>
      </c>
      <c r="L78" s="37">
        <v>68983</v>
      </c>
      <c r="M78" s="37">
        <v>5133</v>
      </c>
      <c r="N78" s="37">
        <v>178504</v>
      </c>
      <c r="O78" s="37">
        <v>0</v>
      </c>
      <c r="P78" s="37">
        <v>447080</v>
      </c>
      <c r="Q78" s="37">
        <v>68483</v>
      </c>
      <c r="R78" s="37">
        <v>8000</v>
      </c>
      <c r="S78" s="49">
        <v>272269</v>
      </c>
      <c r="T78" s="37">
        <v>159481</v>
      </c>
      <c r="U78" s="37">
        <v>10948</v>
      </c>
      <c r="V78" s="37">
        <v>479050</v>
      </c>
      <c r="W78" s="38" t="s">
        <v>175</v>
      </c>
    </row>
    <row r="79" spans="1:23" s="45" customFormat="1" ht="12" customHeight="1">
      <c r="A79" s="43" t="s">
        <v>176</v>
      </c>
      <c r="B79" s="44">
        <f>SUM(C79:V79)</f>
        <v>4102777</v>
      </c>
      <c r="C79" s="37">
        <v>206774</v>
      </c>
      <c r="D79" s="37">
        <v>53534</v>
      </c>
      <c r="E79" s="37">
        <v>10596</v>
      </c>
      <c r="F79" s="37">
        <v>0</v>
      </c>
      <c r="G79" s="37">
        <v>0</v>
      </c>
      <c r="H79" s="37">
        <v>21726</v>
      </c>
      <c r="I79" s="37">
        <v>1628234</v>
      </c>
      <c r="J79" s="37">
        <v>1211</v>
      </c>
      <c r="K79" s="37">
        <v>44237</v>
      </c>
      <c r="L79" s="37">
        <v>38417</v>
      </c>
      <c r="M79" s="37">
        <v>3638</v>
      </c>
      <c r="N79" s="37">
        <v>504804</v>
      </c>
      <c r="O79" s="37">
        <v>0</v>
      </c>
      <c r="P79" s="37">
        <v>790707</v>
      </c>
      <c r="Q79" s="37">
        <v>39530</v>
      </c>
      <c r="R79" s="37">
        <v>18816</v>
      </c>
      <c r="S79" s="37">
        <v>254392</v>
      </c>
      <c r="T79" s="37">
        <v>123996</v>
      </c>
      <c r="U79" s="37">
        <v>26065</v>
      </c>
      <c r="V79" s="37">
        <v>336100</v>
      </c>
      <c r="W79" s="38" t="s">
        <v>177</v>
      </c>
    </row>
    <row r="80" spans="1:23" s="45" customFormat="1" ht="12" customHeight="1">
      <c r="A80" s="43" t="s">
        <v>178</v>
      </c>
      <c r="B80" s="44">
        <f>SUM(C80:V80)</f>
        <v>4874956</v>
      </c>
      <c r="C80" s="37">
        <v>382599</v>
      </c>
      <c r="D80" s="37">
        <v>81936</v>
      </c>
      <c r="E80" s="37">
        <v>13308</v>
      </c>
      <c r="F80" s="37">
        <v>0</v>
      </c>
      <c r="G80" s="37">
        <v>137</v>
      </c>
      <c r="H80" s="37">
        <v>34772</v>
      </c>
      <c r="I80" s="37">
        <v>1978078</v>
      </c>
      <c r="J80" s="37">
        <v>2316</v>
      </c>
      <c r="K80" s="37">
        <v>227828</v>
      </c>
      <c r="L80" s="37">
        <v>53633</v>
      </c>
      <c r="M80" s="37">
        <v>16051</v>
      </c>
      <c r="N80" s="37">
        <v>359168</v>
      </c>
      <c r="O80" s="37">
        <v>0</v>
      </c>
      <c r="P80" s="37">
        <v>723822</v>
      </c>
      <c r="Q80" s="37">
        <v>36114</v>
      </c>
      <c r="R80" s="37">
        <v>30280</v>
      </c>
      <c r="S80" s="37">
        <v>155712</v>
      </c>
      <c r="T80" s="37">
        <v>326067</v>
      </c>
      <c r="U80" s="37">
        <v>168635</v>
      </c>
      <c r="V80" s="37">
        <v>284500</v>
      </c>
      <c r="W80" s="38" t="s">
        <v>179</v>
      </c>
    </row>
    <row r="81" spans="1:23" s="45" customFormat="1" ht="12" customHeight="1">
      <c r="A81" s="43" t="s">
        <v>180</v>
      </c>
      <c r="B81" s="44">
        <f>SUM(C81:V81)</f>
        <v>4267151</v>
      </c>
      <c r="C81" s="37">
        <v>157574</v>
      </c>
      <c r="D81" s="37">
        <v>49009</v>
      </c>
      <c r="E81" s="37">
        <v>6476</v>
      </c>
      <c r="F81" s="37">
        <v>0</v>
      </c>
      <c r="G81" s="37">
        <v>0</v>
      </c>
      <c r="H81" s="37">
        <v>20921</v>
      </c>
      <c r="I81" s="37">
        <v>1576351</v>
      </c>
      <c r="J81" s="37">
        <v>1144</v>
      </c>
      <c r="K81" s="37">
        <v>56459</v>
      </c>
      <c r="L81" s="37">
        <v>26951</v>
      </c>
      <c r="M81" s="37">
        <v>2157</v>
      </c>
      <c r="N81" s="37">
        <v>220369</v>
      </c>
      <c r="O81" s="37">
        <v>0</v>
      </c>
      <c r="P81" s="37">
        <v>555485</v>
      </c>
      <c r="Q81" s="37">
        <v>38069</v>
      </c>
      <c r="R81" s="37">
        <v>20730</v>
      </c>
      <c r="S81" s="37">
        <v>74088</v>
      </c>
      <c r="T81" s="37">
        <v>259883</v>
      </c>
      <c r="U81" s="37">
        <v>47685</v>
      </c>
      <c r="V81" s="37">
        <v>1153800</v>
      </c>
      <c r="W81" s="38" t="s">
        <v>181</v>
      </c>
    </row>
    <row r="82" spans="1:23" s="50" customFormat="1" ht="12" customHeight="1">
      <c r="A82" s="46" t="s">
        <v>182</v>
      </c>
      <c r="B82" s="47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8"/>
      <c r="N82" s="49"/>
      <c r="O82" s="49"/>
      <c r="P82" s="49"/>
      <c r="Q82" s="49"/>
      <c r="R82" s="49"/>
      <c r="S82" s="49"/>
      <c r="T82" s="49"/>
      <c r="U82" s="49"/>
      <c r="V82" s="49"/>
      <c r="W82" s="41" t="s">
        <v>183</v>
      </c>
    </row>
    <row r="83" spans="1:23" ht="12" customHeight="1">
      <c r="A83" s="43" t="s">
        <v>184</v>
      </c>
      <c r="B83" s="44">
        <f>SUM(C83:V83)</f>
        <v>4437240</v>
      </c>
      <c r="C83" s="26">
        <v>273846</v>
      </c>
      <c r="D83" s="26">
        <v>67524</v>
      </c>
      <c r="E83" s="26">
        <v>12119</v>
      </c>
      <c r="F83" s="26">
        <v>0</v>
      </c>
      <c r="G83" s="26">
        <v>0</v>
      </c>
      <c r="H83" s="26">
        <v>28229</v>
      </c>
      <c r="I83" s="26">
        <v>1844009</v>
      </c>
      <c r="J83" s="26">
        <v>1155</v>
      </c>
      <c r="K83" s="26">
        <v>211314</v>
      </c>
      <c r="L83" s="26">
        <v>42198</v>
      </c>
      <c r="M83" s="26">
        <v>4761</v>
      </c>
      <c r="N83" s="26">
        <v>425296</v>
      </c>
      <c r="O83" s="26">
        <v>0</v>
      </c>
      <c r="P83" s="26">
        <v>941427</v>
      </c>
      <c r="Q83" s="26">
        <v>32300</v>
      </c>
      <c r="R83" s="26">
        <v>4823</v>
      </c>
      <c r="S83" s="26">
        <v>42110</v>
      </c>
      <c r="T83" s="26">
        <v>56778</v>
      </c>
      <c r="U83" s="26">
        <v>39751</v>
      </c>
      <c r="V83" s="26">
        <v>409600</v>
      </c>
      <c r="W83" s="38" t="s">
        <v>185</v>
      </c>
    </row>
    <row r="84" spans="1:23" ht="12" customHeight="1">
      <c r="A84" s="52" t="s">
        <v>186</v>
      </c>
      <c r="B84" s="44">
        <f>SUM(C84:V84)</f>
        <v>6062943</v>
      </c>
      <c r="C84" s="37">
        <v>474613</v>
      </c>
      <c r="D84" s="37">
        <v>117287</v>
      </c>
      <c r="E84" s="37">
        <v>17805</v>
      </c>
      <c r="F84" s="26">
        <v>0</v>
      </c>
      <c r="G84" s="37">
        <v>372</v>
      </c>
      <c r="H84" s="37">
        <v>51512</v>
      </c>
      <c r="I84" s="37">
        <v>2533264</v>
      </c>
      <c r="J84" s="37">
        <v>2109</v>
      </c>
      <c r="K84" s="37">
        <v>71054</v>
      </c>
      <c r="L84" s="37">
        <v>83222</v>
      </c>
      <c r="M84" s="37">
        <v>7062</v>
      </c>
      <c r="N84" s="37">
        <v>584894</v>
      </c>
      <c r="O84" s="37">
        <v>0</v>
      </c>
      <c r="P84" s="37">
        <v>867106</v>
      </c>
      <c r="Q84" s="37">
        <v>30720</v>
      </c>
      <c r="R84" s="37">
        <v>2000</v>
      </c>
      <c r="S84" s="37">
        <v>308231</v>
      </c>
      <c r="T84" s="37">
        <v>105381</v>
      </c>
      <c r="U84" s="37">
        <v>117211</v>
      </c>
      <c r="V84" s="37">
        <v>689100</v>
      </c>
      <c r="W84" s="38" t="s">
        <v>187</v>
      </c>
    </row>
    <row r="85" spans="1:23" ht="12" customHeight="1">
      <c r="A85" s="42" t="s">
        <v>188</v>
      </c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</row>
    <row r="86" spans="1:23" ht="12" customHeight="1">
      <c r="A86" s="42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</row>
    <row r="87" spans="1:23" ht="12" customHeight="1">
      <c r="A87" s="42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</row>
    <row r="88" ht="12" customHeight="1">
      <c r="A88" s="45"/>
    </row>
    <row r="89" ht="12" customHeight="1">
      <c r="A89" s="4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pane xSplit="1" ySplit="5" topLeftCell="B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15.25390625" defaultRowHeight="12" customHeight="1"/>
  <cols>
    <col min="1" max="8" width="16.375" style="3" customWidth="1"/>
    <col min="9" max="15" width="18.125" style="3" customWidth="1"/>
    <col min="16" max="16" width="5.875" style="58" customWidth="1"/>
    <col min="17" max="16384" width="15.25390625" style="3" customWidth="1"/>
  </cols>
  <sheetData>
    <row r="1" spans="1:16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59"/>
      <c r="O1" s="59"/>
      <c r="P1" s="59"/>
    </row>
    <row r="2" spans="1:16" ht="15.75" customHeight="1" thickBot="1">
      <c r="A2" s="4" t="s">
        <v>1</v>
      </c>
      <c r="B2" s="5" t="s">
        <v>189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0"/>
      <c r="P2" s="60"/>
    </row>
    <row r="3" spans="1:18" s="14" customFormat="1" ht="12" thickTop="1">
      <c r="A3" s="9" t="s">
        <v>3</v>
      </c>
      <c r="B3" s="10"/>
      <c r="C3" s="10"/>
      <c r="D3" s="10"/>
      <c r="E3" s="11"/>
      <c r="F3" s="11"/>
      <c r="G3" s="11"/>
      <c r="H3" s="11" t="s">
        <v>190</v>
      </c>
      <c r="I3" s="12"/>
      <c r="J3" s="11"/>
      <c r="K3" s="11"/>
      <c r="L3" s="10"/>
      <c r="M3" s="11" t="s">
        <v>191</v>
      </c>
      <c r="N3" s="10"/>
      <c r="O3" s="11"/>
      <c r="P3" s="11" t="s">
        <v>11</v>
      </c>
      <c r="Q3" s="13"/>
      <c r="R3" s="13"/>
    </row>
    <row r="4" spans="1:18" s="14" customFormat="1" ht="11.25">
      <c r="A4" s="9" t="s">
        <v>12</v>
      </c>
      <c r="B4" s="11" t="s">
        <v>13</v>
      </c>
      <c r="C4" s="11" t="s">
        <v>192</v>
      </c>
      <c r="D4" s="11" t="s">
        <v>193</v>
      </c>
      <c r="E4" s="11" t="s">
        <v>194</v>
      </c>
      <c r="F4" s="11" t="s">
        <v>195</v>
      </c>
      <c r="G4" s="11" t="s">
        <v>196</v>
      </c>
      <c r="H4" s="11"/>
      <c r="I4" s="15" t="s">
        <v>197</v>
      </c>
      <c r="J4" s="11" t="s">
        <v>198</v>
      </c>
      <c r="K4" s="11" t="s">
        <v>199</v>
      </c>
      <c r="L4" s="11" t="s">
        <v>200</v>
      </c>
      <c r="M4" s="11"/>
      <c r="N4" s="11" t="s">
        <v>201</v>
      </c>
      <c r="O4" s="11" t="s">
        <v>202</v>
      </c>
      <c r="P4" s="11"/>
      <c r="Q4" s="13"/>
      <c r="R4" s="13"/>
    </row>
    <row r="5" spans="1:18" s="14" customFormat="1" ht="11.25">
      <c r="A5" s="16" t="s">
        <v>33</v>
      </c>
      <c r="B5" s="17"/>
      <c r="C5" s="17"/>
      <c r="D5" s="17"/>
      <c r="E5" s="18"/>
      <c r="F5" s="18"/>
      <c r="G5" s="18"/>
      <c r="H5" s="18" t="s">
        <v>203</v>
      </c>
      <c r="I5" s="19"/>
      <c r="J5" s="18"/>
      <c r="K5" s="18"/>
      <c r="L5" s="17"/>
      <c r="M5" s="18" t="s">
        <v>204</v>
      </c>
      <c r="N5" s="17"/>
      <c r="O5" s="18"/>
      <c r="P5" s="18" t="s">
        <v>38</v>
      </c>
      <c r="Q5" s="20"/>
      <c r="R5" s="13"/>
    </row>
    <row r="6" spans="1:16" ht="12" customHeight="1">
      <c r="A6" s="21" t="s">
        <v>39</v>
      </c>
      <c r="B6" s="22">
        <f>SUM(C6:O6)</f>
        <v>437651341</v>
      </c>
      <c r="C6" s="23">
        <v>6368816</v>
      </c>
      <c r="D6" s="23">
        <v>76504444</v>
      </c>
      <c r="E6" s="23">
        <v>65649583</v>
      </c>
      <c r="F6" s="24">
        <v>26555077</v>
      </c>
      <c r="G6" s="25">
        <v>2194435</v>
      </c>
      <c r="H6" s="25">
        <v>40607370</v>
      </c>
      <c r="I6" s="25">
        <v>11218957</v>
      </c>
      <c r="J6" s="26">
        <v>73187948</v>
      </c>
      <c r="K6" s="26">
        <v>13314318</v>
      </c>
      <c r="L6" s="26">
        <v>60721515</v>
      </c>
      <c r="M6" s="26">
        <v>17468504</v>
      </c>
      <c r="N6" s="26">
        <v>43658116</v>
      </c>
      <c r="O6" s="61">
        <v>202258</v>
      </c>
      <c r="P6" s="21" t="s">
        <v>40</v>
      </c>
    </row>
    <row r="7" spans="1:16" ht="12" customHeight="1">
      <c r="A7" s="21" t="s">
        <v>41</v>
      </c>
      <c r="B7" s="22">
        <f>SUM(C7:O7)</f>
        <v>467366082</v>
      </c>
      <c r="C7" s="23">
        <v>6705088</v>
      </c>
      <c r="D7" s="23">
        <v>70139403</v>
      </c>
      <c r="E7" s="25">
        <v>74942624</v>
      </c>
      <c r="F7" s="25">
        <v>29378436</v>
      </c>
      <c r="G7" s="25">
        <v>1731395</v>
      </c>
      <c r="H7" s="25">
        <v>47735520</v>
      </c>
      <c r="I7" s="25">
        <v>11658270</v>
      </c>
      <c r="J7" s="26">
        <v>92557859</v>
      </c>
      <c r="K7" s="26">
        <v>15119651</v>
      </c>
      <c r="L7" s="26">
        <v>62454255</v>
      </c>
      <c r="M7" s="26">
        <v>9646886</v>
      </c>
      <c r="N7" s="26">
        <v>44777537</v>
      </c>
      <c r="O7" s="62">
        <v>519158</v>
      </c>
      <c r="P7" s="21" t="s">
        <v>41</v>
      </c>
    </row>
    <row r="8" spans="1:16" ht="12" customHeight="1">
      <c r="A8" s="21" t="s">
        <v>42</v>
      </c>
      <c r="B8" s="22">
        <f>SUM(C8:O8)</f>
        <v>509726793</v>
      </c>
      <c r="C8" s="23">
        <v>6828073</v>
      </c>
      <c r="D8" s="23">
        <v>67525191</v>
      </c>
      <c r="E8" s="23">
        <v>87253759</v>
      </c>
      <c r="F8" s="23">
        <v>33459896</v>
      </c>
      <c r="G8" s="25">
        <v>1671232</v>
      </c>
      <c r="H8" s="25">
        <v>54473216</v>
      </c>
      <c r="I8" s="25">
        <v>16165192</v>
      </c>
      <c r="J8" s="26">
        <v>92381007</v>
      </c>
      <c r="K8" s="26">
        <v>15470653</v>
      </c>
      <c r="L8" s="26">
        <v>61046443</v>
      </c>
      <c r="M8" s="26">
        <v>19726574</v>
      </c>
      <c r="N8" s="26">
        <v>51322722</v>
      </c>
      <c r="O8" s="62">
        <v>2402835</v>
      </c>
      <c r="P8" s="63" t="s">
        <v>42</v>
      </c>
    </row>
    <row r="9" spans="1:16" ht="12" customHeight="1">
      <c r="A9" s="28"/>
      <c r="B9" s="29"/>
      <c r="C9" s="23"/>
      <c r="D9" s="23"/>
      <c r="E9" s="23"/>
      <c r="F9" s="23"/>
      <c r="G9" s="25"/>
      <c r="H9" s="25"/>
      <c r="I9" s="25"/>
      <c r="J9" s="26"/>
      <c r="K9" s="26"/>
      <c r="L9" s="26"/>
      <c r="M9" s="26"/>
      <c r="N9" s="26"/>
      <c r="O9" s="62"/>
      <c r="P9" s="21"/>
    </row>
    <row r="10" spans="1:16" s="34" customFormat="1" ht="12" customHeight="1">
      <c r="A10" s="30" t="s">
        <v>43</v>
      </c>
      <c r="B10" s="31">
        <f>SUM(C10:O10)</f>
        <v>518212941</v>
      </c>
      <c r="C10" s="32">
        <f aca="true" t="shared" si="0" ref="C10:O10">C12+C13</f>
        <v>6926851</v>
      </c>
      <c r="D10" s="32">
        <f t="shared" si="0"/>
        <v>70890074</v>
      </c>
      <c r="E10" s="32">
        <f t="shared" si="0"/>
        <v>86397592</v>
      </c>
      <c r="F10" s="32">
        <f t="shared" si="0"/>
        <v>38943253</v>
      </c>
      <c r="G10" s="32">
        <f t="shared" si="0"/>
        <v>1599183</v>
      </c>
      <c r="H10" s="32">
        <f t="shared" si="0"/>
        <v>52246653</v>
      </c>
      <c r="I10" s="32">
        <f t="shared" si="0"/>
        <v>14565689</v>
      </c>
      <c r="J10" s="32">
        <f t="shared" si="0"/>
        <v>96246117</v>
      </c>
      <c r="K10" s="32">
        <f t="shared" si="0"/>
        <v>16698794</v>
      </c>
      <c r="L10" s="32">
        <f t="shared" si="0"/>
        <v>60440845</v>
      </c>
      <c r="M10" s="32">
        <f t="shared" si="0"/>
        <v>21007756</v>
      </c>
      <c r="N10" s="32">
        <f t="shared" si="0"/>
        <v>50361774</v>
      </c>
      <c r="O10" s="32">
        <f t="shared" si="0"/>
        <v>1888360</v>
      </c>
      <c r="P10" s="33" t="s">
        <v>43</v>
      </c>
    </row>
    <row r="11" spans="1:16" ht="12" customHeight="1">
      <c r="A11" s="28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</row>
    <row r="12" spans="1:16" s="34" customFormat="1" ht="12" customHeight="1">
      <c r="A12" s="30" t="s">
        <v>44</v>
      </c>
      <c r="B12" s="31">
        <f aca="true" t="shared" si="1" ref="B12:O12">SUM(B15:B25)</f>
        <v>307562894</v>
      </c>
      <c r="C12" s="40">
        <f t="shared" si="1"/>
        <v>3166504</v>
      </c>
      <c r="D12" s="40">
        <f t="shared" si="1"/>
        <v>36746055</v>
      </c>
      <c r="E12" s="40">
        <f t="shared" si="1"/>
        <v>57997800</v>
      </c>
      <c r="F12" s="40">
        <f t="shared" si="1"/>
        <v>27262534</v>
      </c>
      <c r="G12" s="40">
        <f t="shared" si="1"/>
        <v>1489828</v>
      </c>
      <c r="H12" s="40">
        <f t="shared" si="1"/>
        <v>15681435</v>
      </c>
      <c r="I12" s="40">
        <f t="shared" si="1"/>
        <v>9969722</v>
      </c>
      <c r="J12" s="40">
        <f t="shared" si="1"/>
        <v>69195717</v>
      </c>
      <c r="K12" s="40">
        <f t="shared" si="1"/>
        <v>9907718</v>
      </c>
      <c r="L12" s="40">
        <f t="shared" si="1"/>
        <v>38451610</v>
      </c>
      <c r="M12" s="40">
        <f t="shared" si="1"/>
        <v>6093879</v>
      </c>
      <c r="N12" s="40">
        <f t="shared" si="1"/>
        <v>29796511</v>
      </c>
      <c r="O12" s="40">
        <f t="shared" si="1"/>
        <v>1803581</v>
      </c>
      <c r="P12" s="41" t="s">
        <v>45</v>
      </c>
    </row>
    <row r="13" spans="1:16" s="34" customFormat="1" ht="12" customHeight="1">
      <c r="A13" s="30" t="s">
        <v>46</v>
      </c>
      <c r="B13" s="31">
        <f aca="true" t="shared" si="2" ref="B13:G13">SUM(B26:B84)</f>
        <v>210650047</v>
      </c>
      <c r="C13" s="32">
        <f t="shared" si="2"/>
        <v>3760347</v>
      </c>
      <c r="D13" s="32">
        <f t="shared" si="2"/>
        <v>34144019</v>
      </c>
      <c r="E13" s="32">
        <f t="shared" si="2"/>
        <v>28399792</v>
      </c>
      <c r="F13" s="32">
        <f t="shared" si="2"/>
        <v>11680719</v>
      </c>
      <c r="G13" s="32">
        <f t="shared" si="2"/>
        <v>109355</v>
      </c>
      <c r="H13" s="32">
        <f>SUM(H27:H84)</f>
        <v>36565218</v>
      </c>
      <c r="I13" s="32">
        <f>SUM(I26:I84)</f>
        <v>4595967</v>
      </c>
      <c r="J13" s="32">
        <f>SUM(J27:J84)</f>
        <v>27050400</v>
      </c>
      <c r="K13" s="32">
        <f>SUM(K26:K84)</f>
        <v>6791076</v>
      </c>
      <c r="L13" s="32">
        <f>SUM(L26:L84)</f>
        <v>21989235</v>
      </c>
      <c r="M13" s="32">
        <f>SUM(M26:M84)</f>
        <v>14913877</v>
      </c>
      <c r="N13" s="32">
        <f>SUM(N26:N84)</f>
        <v>20565263</v>
      </c>
      <c r="O13" s="32">
        <f>SUM(O26:O84)</f>
        <v>84779</v>
      </c>
      <c r="P13" s="41" t="s">
        <v>47</v>
      </c>
    </row>
    <row r="14" spans="1:16" ht="12" customHeight="1">
      <c r="A14" s="42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</row>
    <row r="15" spans="1:16" ht="12" customHeight="1">
      <c r="A15" s="43" t="s">
        <v>48</v>
      </c>
      <c r="B15" s="44">
        <f aca="true" t="shared" si="3" ref="B15:B25">SUM(C15:O15)</f>
        <v>131908481</v>
      </c>
      <c r="C15" s="26">
        <v>911763</v>
      </c>
      <c r="D15" s="26">
        <v>12772933</v>
      </c>
      <c r="E15" s="26">
        <v>21193690</v>
      </c>
      <c r="F15" s="26">
        <v>12746234</v>
      </c>
      <c r="G15" s="26">
        <v>355789</v>
      </c>
      <c r="H15" s="26">
        <v>2729387</v>
      </c>
      <c r="I15" s="26">
        <v>3272219</v>
      </c>
      <c r="J15" s="26">
        <v>43135304</v>
      </c>
      <c r="K15" s="26">
        <v>4378125</v>
      </c>
      <c r="L15" s="26">
        <v>15865166</v>
      </c>
      <c r="M15" s="26">
        <v>1232681</v>
      </c>
      <c r="N15" s="26">
        <v>13315190</v>
      </c>
      <c r="O15" s="26">
        <v>0</v>
      </c>
      <c r="P15" s="38" t="s">
        <v>49</v>
      </c>
    </row>
    <row r="16" spans="1:16" ht="12" customHeight="1">
      <c r="A16" s="43" t="s">
        <v>50</v>
      </c>
      <c r="B16" s="44">
        <f t="shared" si="3"/>
        <v>44375734</v>
      </c>
      <c r="C16" s="26">
        <v>450918</v>
      </c>
      <c r="D16" s="26">
        <v>6602716</v>
      </c>
      <c r="E16" s="26">
        <v>12134639</v>
      </c>
      <c r="F16" s="26">
        <v>3834622</v>
      </c>
      <c r="G16" s="26">
        <v>220669</v>
      </c>
      <c r="H16" s="26">
        <v>335362</v>
      </c>
      <c r="I16" s="26">
        <v>4425531</v>
      </c>
      <c r="J16" s="26">
        <v>5064653</v>
      </c>
      <c r="K16" s="26">
        <v>1323398</v>
      </c>
      <c r="L16" s="26">
        <v>5297639</v>
      </c>
      <c r="M16" s="26">
        <v>147686</v>
      </c>
      <c r="N16" s="26">
        <v>2819571</v>
      </c>
      <c r="O16" s="26">
        <v>1718330</v>
      </c>
      <c r="P16" s="38" t="s">
        <v>51</v>
      </c>
    </row>
    <row r="17" spans="1:16" ht="12" customHeight="1">
      <c r="A17" s="43" t="s">
        <v>52</v>
      </c>
      <c r="B17" s="44">
        <f t="shared" si="3"/>
        <v>19932707</v>
      </c>
      <c r="C17" s="26">
        <v>265770</v>
      </c>
      <c r="D17" s="26">
        <v>2305109</v>
      </c>
      <c r="E17" s="26">
        <v>5189604</v>
      </c>
      <c r="F17" s="26">
        <v>1595581</v>
      </c>
      <c r="G17" s="26">
        <v>195881</v>
      </c>
      <c r="H17" s="26">
        <v>1253258</v>
      </c>
      <c r="I17" s="26">
        <v>311645</v>
      </c>
      <c r="J17" s="26">
        <v>3173486</v>
      </c>
      <c r="K17" s="26">
        <v>568316</v>
      </c>
      <c r="L17" s="26">
        <v>3094810</v>
      </c>
      <c r="M17" s="26"/>
      <c r="N17" s="26">
        <v>1979213</v>
      </c>
      <c r="O17" s="26">
        <v>34</v>
      </c>
      <c r="P17" s="38" t="s">
        <v>53</v>
      </c>
    </row>
    <row r="18" spans="1:16" ht="12" customHeight="1">
      <c r="A18" s="43" t="s">
        <v>54</v>
      </c>
      <c r="B18" s="44">
        <f t="shared" si="3"/>
        <v>21813061</v>
      </c>
      <c r="C18" s="26">
        <v>237242</v>
      </c>
      <c r="D18" s="26">
        <v>2756398</v>
      </c>
      <c r="E18" s="26">
        <v>3801588</v>
      </c>
      <c r="F18" s="26">
        <v>1896430</v>
      </c>
      <c r="G18" s="26">
        <v>233304</v>
      </c>
      <c r="H18" s="26">
        <v>2290107</v>
      </c>
      <c r="I18" s="26">
        <v>615670</v>
      </c>
      <c r="J18" s="26">
        <v>4369893</v>
      </c>
      <c r="K18" s="26">
        <v>516071</v>
      </c>
      <c r="L18" s="26">
        <v>2637936</v>
      </c>
      <c r="M18" s="26">
        <v>14220</v>
      </c>
      <c r="N18" s="26">
        <v>2444202</v>
      </c>
      <c r="O18" s="26">
        <v>0</v>
      </c>
      <c r="P18" s="38" t="s">
        <v>55</v>
      </c>
    </row>
    <row r="19" spans="1:16" ht="12" customHeight="1">
      <c r="A19" s="43" t="s">
        <v>56</v>
      </c>
      <c r="B19" s="44">
        <f t="shared" si="3"/>
        <v>17778986</v>
      </c>
      <c r="C19" s="26">
        <v>209782</v>
      </c>
      <c r="D19" s="26">
        <v>2014452</v>
      </c>
      <c r="E19" s="26">
        <v>3032772</v>
      </c>
      <c r="F19" s="26">
        <v>1474822</v>
      </c>
      <c r="G19" s="26">
        <v>143163</v>
      </c>
      <c r="H19" s="26">
        <v>1833733</v>
      </c>
      <c r="I19" s="26">
        <v>411714</v>
      </c>
      <c r="J19" s="26">
        <v>3900469</v>
      </c>
      <c r="K19" s="26">
        <v>653256</v>
      </c>
      <c r="L19" s="26">
        <v>2306522</v>
      </c>
      <c r="M19" s="26">
        <v>33781</v>
      </c>
      <c r="N19" s="26">
        <v>1679303</v>
      </c>
      <c r="O19" s="26">
        <v>85217</v>
      </c>
      <c r="P19" s="38" t="s">
        <v>57</v>
      </c>
    </row>
    <row r="20" spans="1:16" ht="12" customHeight="1">
      <c r="A20" s="43" t="s">
        <v>58</v>
      </c>
      <c r="B20" s="44">
        <f t="shared" si="3"/>
        <v>13113735</v>
      </c>
      <c r="C20" s="26">
        <v>183073</v>
      </c>
      <c r="D20" s="26">
        <v>1797536</v>
      </c>
      <c r="E20" s="26">
        <v>2365090</v>
      </c>
      <c r="F20" s="26">
        <v>1017326</v>
      </c>
      <c r="G20" s="26">
        <v>172975</v>
      </c>
      <c r="H20" s="26">
        <v>1126573</v>
      </c>
      <c r="I20" s="26">
        <v>176818</v>
      </c>
      <c r="J20" s="26">
        <v>1754126</v>
      </c>
      <c r="K20" s="26">
        <v>426986</v>
      </c>
      <c r="L20" s="26">
        <v>1621414</v>
      </c>
      <c r="M20" s="26">
        <v>608614</v>
      </c>
      <c r="N20" s="26">
        <v>1863204</v>
      </c>
      <c r="O20" s="26">
        <v>0</v>
      </c>
      <c r="P20" s="38" t="s">
        <v>59</v>
      </c>
    </row>
    <row r="21" spans="1:16" ht="12" customHeight="1">
      <c r="A21" s="43" t="s">
        <v>60</v>
      </c>
      <c r="B21" s="44">
        <f t="shared" si="3"/>
        <v>11195695</v>
      </c>
      <c r="C21" s="26">
        <v>180237</v>
      </c>
      <c r="D21" s="26">
        <v>1678692</v>
      </c>
      <c r="E21" s="26">
        <v>1737617</v>
      </c>
      <c r="F21" s="26">
        <v>1834918</v>
      </c>
      <c r="G21" s="26">
        <v>16339</v>
      </c>
      <c r="H21" s="26">
        <v>637348</v>
      </c>
      <c r="I21" s="26">
        <v>196955</v>
      </c>
      <c r="J21" s="26">
        <v>1664587</v>
      </c>
      <c r="K21" s="26">
        <v>391059</v>
      </c>
      <c r="L21" s="26">
        <v>1468141</v>
      </c>
      <c r="M21" s="26">
        <v>397638</v>
      </c>
      <c r="N21" s="26">
        <v>992164</v>
      </c>
      <c r="O21" s="26">
        <v>0</v>
      </c>
      <c r="P21" s="38" t="s">
        <v>61</v>
      </c>
    </row>
    <row r="22" spans="1:16" ht="12" customHeight="1">
      <c r="A22" s="43" t="s">
        <v>62</v>
      </c>
      <c r="B22" s="44">
        <f t="shared" si="3"/>
        <v>12919949</v>
      </c>
      <c r="C22" s="26">
        <v>159276</v>
      </c>
      <c r="D22" s="26">
        <v>1544743</v>
      </c>
      <c r="E22" s="26">
        <v>1674018</v>
      </c>
      <c r="F22" s="26">
        <v>444767</v>
      </c>
      <c r="G22" s="26">
        <v>29642</v>
      </c>
      <c r="H22" s="26">
        <v>1048166</v>
      </c>
      <c r="I22" s="26">
        <v>136332</v>
      </c>
      <c r="J22" s="26">
        <v>1540562</v>
      </c>
      <c r="K22" s="26">
        <v>376068</v>
      </c>
      <c r="L22" s="26">
        <v>1809843</v>
      </c>
      <c r="M22" s="26">
        <v>3091247</v>
      </c>
      <c r="N22" s="26">
        <v>1065285</v>
      </c>
      <c r="O22" s="26">
        <v>0</v>
      </c>
      <c r="P22" s="38" t="s">
        <v>63</v>
      </c>
    </row>
    <row r="23" spans="1:16" ht="12" customHeight="1">
      <c r="A23" s="43" t="s">
        <v>64</v>
      </c>
      <c r="B23" s="44">
        <f t="shared" si="3"/>
        <v>8379554</v>
      </c>
      <c r="C23" s="26">
        <v>167410</v>
      </c>
      <c r="D23" s="26">
        <v>1426338</v>
      </c>
      <c r="E23" s="26">
        <v>1475186</v>
      </c>
      <c r="F23" s="26">
        <v>673935</v>
      </c>
      <c r="G23" s="26">
        <v>15915</v>
      </c>
      <c r="H23" s="26">
        <v>1011061</v>
      </c>
      <c r="I23" s="26">
        <v>76974</v>
      </c>
      <c r="J23" s="26">
        <v>1202919</v>
      </c>
      <c r="K23" s="26">
        <v>300023</v>
      </c>
      <c r="L23" s="26">
        <v>1215926</v>
      </c>
      <c r="M23" s="26"/>
      <c r="N23" s="26">
        <v>813867</v>
      </c>
      <c r="O23" s="26">
        <v>0</v>
      </c>
      <c r="P23" s="38" t="s">
        <v>65</v>
      </c>
    </row>
    <row r="24" spans="1:16" s="45" customFormat="1" ht="12" customHeight="1">
      <c r="A24" s="43" t="s">
        <v>66</v>
      </c>
      <c r="B24" s="44">
        <f t="shared" si="3"/>
        <v>8724569</v>
      </c>
      <c r="C24" s="37">
        <v>174182</v>
      </c>
      <c r="D24" s="37">
        <v>1436017</v>
      </c>
      <c r="E24" s="37">
        <v>1447243</v>
      </c>
      <c r="F24" s="37">
        <v>520760</v>
      </c>
      <c r="G24" s="37">
        <v>1000</v>
      </c>
      <c r="H24" s="37">
        <v>1263626</v>
      </c>
      <c r="I24" s="37">
        <v>121030</v>
      </c>
      <c r="J24" s="37">
        <v>1202104</v>
      </c>
      <c r="K24" s="37">
        <v>283054</v>
      </c>
      <c r="L24" s="37">
        <v>1052049</v>
      </c>
      <c r="M24" s="37">
        <v>302831</v>
      </c>
      <c r="N24" s="37">
        <v>920673</v>
      </c>
      <c r="O24" s="26">
        <v>0</v>
      </c>
      <c r="P24" s="38" t="s">
        <v>67</v>
      </c>
    </row>
    <row r="25" spans="1:16" s="45" customFormat="1" ht="12" customHeight="1">
      <c r="A25" s="43" t="s">
        <v>68</v>
      </c>
      <c r="B25" s="44">
        <f t="shared" si="3"/>
        <v>17420423</v>
      </c>
      <c r="C25" s="37">
        <v>226851</v>
      </c>
      <c r="D25" s="37">
        <v>2411121</v>
      </c>
      <c r="E25" s="37">
        <v>3946353</v>
      </c>
      <c r="F25" s="37">
        <v>1223139</v>
      </c>
      <c r="G25" s="37">
        <v>105151</v>
      </c>
      <c r="H25" s="37">
        <v>2152814</v>
      </c>
      <c r="I25" s="37">
        <v>224834</v>
      </c>
      <c r="J25" s="37">
        <v>2187614</v>
      </c>
      <c r="K25" s="37">
        <v>691362</v>
      </c>
      <c r="L25" s="37">
        <v>2082164</v>
      </c>
      <c r="M25" s="37">
        <v>265181</v>
      </c>
      <c r="N25" s="37">
        <v>1903839</v>
      </c>
      <c r="O25" s="26">
        <v>0</v>
      </c>
      <c r="P25" s="38" t="s">
        <v>69</v>
      </c>
    </row>
    <row r="26" spans="1:16" s="50" customFormat="1" ht="12" customHeight="1">
      <c r="A26" s="46" t="s">
        <v>70</v>
      </c>
      <c r="B26" s="47"/>
      <c r="C26" s="48"/>
      <c r="D26" s="49"/>
      <c r="E26" s="49"/>
      <c r="F26" s="49"/>
      <c r="G26" s="49"/>
      <c r="H26" s="49"/>
      <c r="I26" s="49"/>
      <c r="J26" s="51"/>
      <c r="K26" s="49"/>
      <c r="L26" s="49"/>
      <c r="M26" s="49"/>
      <c r="N26" s="49"/>
      <c r="O26" s="26">
        <v>0</v>
      </c>
      <c r="P26" s="41" t="s">
        <v>71</v>
      </c>
    </row>
    <row r="27" spans="1:16" s="45" customFormat="1" ht="12" customHeight="1">
      <c r="A27" s="43" t="s">
        <v>72</v>
      </c>
      <c r="B27" s="44">
        <f>SUM(C27:O27)</f>
        <v>1997121</v>
      </c>
      <c r="C27" s="37">
        <v>57216</v>
      </c>
      <c r="D27" s="37">
        <v>423047</v>
      </c>
      <c r="E27" s="37">
        <v>369046</v>
      </c>
      <c r="F27" s="37">
        <v>61494</v>
      </c>
      <c r="G27" s="37">
        <v>0</v>
      </c>
      <c r="H27" s="37">
        <v>431227</v>
      </c>
      <c r="I27" s="37">
        <v>22777</v>
      </c>
      <c r="J27" s="37">
        <v>200215</v>
      </c>
      <c r="K27" s="37">
        <v>64125</v>
      </c>
      <c r="L27" s="37">
        <v>125819</v>
      </c>
      <c r="M27" s="37">
        <v>60984</v>
      </c>
      <c r="N27" s="37">
        <v>181171</v>
      </c>
      <c r="O27" s="26">
        <v>0</v>
      </c>
      <c r="P27" s="38" t="s">
        <v>73</v>
      </c>
    </row>
    <row r="28" spans="1:16" s="45" customFormat="1" ht="12" customHeight="1">
      <c r="A28" s="43" t="s">
        <v>74</v>
      </c>
      <c r="B28" s="44">
        <f>SUM(C28:O28)</f>
        <v>3042336</v>
      </c>
      <c r="C28" s="37">
        <v>64176</v>
      </c>
      <c r="D28" s="37">
        <v>446240</v>
      </c>
      <c r="E28" s="37">
        <v>575626</v>
      </c>
      <c r="F28" s="37">
        <v>101496</v>
      </c>
      <c r="G28" s="37">
        <v>0</v>
      </c>
      <c r="H28" s="37">
        <v>600441</v>
      </c>
      <c r="I28" s="37">
        <v>361456</v>
      </c>
      <c r="J28" s="37">
        <v>222280</v>
      </c>
      <c r="K28" s="37">
        <v>99901</v>
      </c>
      <c r="L28" s="37">
        <v>255855</v>
      </c>
      <c r="M28" s="37">
        <v>3019</v>
      </c>
      <c r="N28" s="37">
        <v>311846</v>
      </c>
      <c r="O28" s="26">
        <v>0</v>
      </c>
      <c r="P28" s="38" t="s">
        <v>75</v>
      </c>
    </row>
    <row r="29" spans="1:16" s="45" customFormat="1" ht="12" customHeight="1">
      <c r="A29" s="43" t="s">
        <v>76</v>
      </c>
      <c r="B29" s="44">
        <f>SUM(C29:O29)</f>
        <v>2506163</v>
      </c>
      <c r="C29" s="37">
        <v>62492</v>
      </c>
      <c r="D29" s="37">
        <v>377284</v>
      </c>
      <c r="E29" s="37">
        <v>494108</v>
      </c>
      <c r="F29" s="37">
        <v>108012</v>
      </c>
      <c r="G29" s="37">
        <v>0</v>
      </c>
      <c r="H29" s="37">
        <v>640176</v>
      </c>
      <c r="I29" s="37">
        <v>66878</v>
      </c>
      <c r="J29" s="37">
        <v>199911</v>
      </c>
      <c r="K29" s="37">
        <v>103694</v>
      </c>
      <c r="L29" s="37">
        <v>171140</v>
      </c>
      <c r="M29" s="37">
        <v>22138</v>
      </c>
      <c r="N29" s="37">
        <v>260330</v>
      </c>
      <c r="O29" s="37">
        <v>0</v>
      </c>
      <c r="P29" s="38" t="s">
        <v>77</v>
      </c>
    </row>
    <row r="30" spans="1:16" s="50" customFormat="1" ht="12" customHeight="1">
      <c r="A30" s="46" t="s">
        <v>78</v>
      </c>
      <c r="B30" s="47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1" t="s">
        <v>79</v>
      </c>
    </row>
    <row r="31" spans="1:16" s="45" customFormat="1" ht="12" customHeight="1">
      <c r="A31" s="43" t="s">
        <v>80</v>
      </c>
      <c r="B31" s="44">
        <f>SUM(C31:O31)</f>
        <v>5294117</v>
      </c>
      <c r="C31" s="37">
        <v>75000</v>
      </c>
      <c r="D31" s="37">
        <v>579057</v>
      </c>
      <c r="E31" s="37">
        <v>1038963</v>
      </c>
      <c r="F31" s="37">
        <v>379118</v>
      </c>
      <c r="G31" s="37">
        <v>200</v>
      </c>
      <c r="H31" s="37">
        <v>1051541</v>
      </c>
      <c r="I31" s="37">
        <v>519614</v>
      </c>
      <c r="J31" s="37">
        <v>333329</v>
      </c>
      <c r="K31" s="37">
        <v>247132</v>
      </c>
      <c r="L31" s="37">
        <v>486802</v>
      </c>
      <c r="M31" s="37">
        <v>114271</v>
      </c>
      <c r="N31" s="37">
        <v>469090</v>
      </c>
      <c r="O31" s="37">
        <v>0</v>
      </c>
      <c r="P31" s="38" t="s">
        <v>81</v>
      </c>
    </row>
    <row r="32" spans="1:16" s="45" customFormat="1" ht="12" customHeight="1">
      <c r="A32" s="43" t="s">
        <v>82</v>
      </c>
      <c r="B32" s="44">
        <f>SUM(C32:O32)</f>
        <v>2463757</v>
      </c>
      <c r="C32" s="37">
        <v>49999</v>
      </c>
      <c r="D32" s="37">
        <v>605763</v>
      </c>
      <c r="E32" s="37">
        <v>256766</v>
      </c>
      <c r="F32" s="37">
        <v>127362</v>
      </c>
      <c r="G32" s="37">
        <v>0</v>
      </c>
      <c r="H32" s="37">
        <v>727586</v>
      </c>
      <c r="I32" s="37">
        <v>8074</v>
      </c>
      <c r="J32" s="37">
        <v>158966</v>
      </c>
      <c r="K32" s="37">
        <v>75113</v>
      </c>
      <c r="L32" s="37">
        <v>237336</v>
      </c>
      <c r="M32" s="37">
        <v>2221</v>
      </c>
      <c r="N32" s="37">
        <v>203265</v>
      </c>
      <c r="O32" s="37">
        <v>11306</v>
      </c>
      <c r="P32" s="38" t="s">
        <v>83</v>
      </c>
    </row>
    <row r="33" spans="1:16" s="45" customFormat="1" ht="12" customHeight="1">
      <c r="A33" s="43" t="s">
        <v>84</v>
      </c>
      <c r="B33" s="44">
        <f>SUM(C33:O33)</f>
        <v>6357875</v>
      </c>
      <c r="C33" s="37">
        <v>117898</v>
      </c>
      <c r="D33" s="37">
        <v>865858</v>
      </c>
      <c r="E33" s="37">
        <v>1120537</v>
      </c>
      <c r="F33" s="37">
        <v>295314</v>
      </c>
      <c r="G33" s="37">
        <v>0</v>
      </c>
      <c r="H33" s="37">
        <v>938431</v>
      </c>
      <c r="I33" s="37">
        <v>80208</v>
      </c>
      <c r="J33" s="37">
        <v>961774</v>
      </c>
      <c r="K33" s="37">
        <v>327045</v>
      </c>
      <c r="L33" s="37">
        <v>770424</v>
      </c>
      <c r="M33" s="37">
        <v>143396</v>
      </c>
      <c r="N33" s="37">
        <v>736990</v>
      </c>
      <c r="O33" s="37">
        <v>0</v>
      </c>
      <c r="P33" s="38" t="s">
        <v>85</v>
      </c>
    </row>
    <row r="34" spans="1:16" s="45" customFormat="1" ht="12" customHeight="1">
      <c r="A34" s="43" t="s">
        <v>86</v>
      </c>
      <c r="B34" s="44">
        <f>SUM(C34:O34)</f>
        <v>4509487</v>
      </c>
      <c r="C34" s="37">
        <v>71365</v>
      </c>
      <c r="D34" s="37">
        <v>496318</v>
      </c>
      <c r="E34" s="37">
        <v>1034573</v>
      </c>
      <c r="F34" s="37">
        <v>173817</v>
      </c>
      <c r="G34" s="37">
        <v>138</v>
      </c>
      <c r="H34" s="37">
        <v>627488</v>
      </c>
      <c r="I34" s="37">
        <v>22143</v>
      </c>
      <c r="J34" s="37">
        <v>1075706</v>
      </c>
      <c r="K34" s="37">
        <v>127543</v>
      </c>
      <c r="L34" s="37">
        <v>248128</v>
      </c>
      <c r="M34" s="37">
        <v>113561</v>
      </c>
      <c r="N34" s="37">
        <v>518707</v>
      </c>
      <c r="O34" s="37">
        <v>0</v>
      </c>
      <c r="P34" s="38" t="s">
        <v>87</v>
      </c>
    </row>
    <row r="35" spans="1:16" s="45" customFormat="1" ht="12" customHeight="1">
      <c r="A35" s="43" t="s">
        <v>88</v>
      </c>
      <c r="B35" s="44">
        <f>SUM(C35:O35)</f>
        <v>6202187</v>
      </c>
      <c r="C35" s="37">
        <v>91074</v>
      </c>
      <c r="D35" s="37">
        <v>978953</v>
      </c>
      <c r="E35" s="37">
        <v>734728</v>
      </c>
      <c r="F35" s="37">
        <v>325003</v>
      </c>
      <c r="G35" s="37">
        <v>200</v>
      </c>
      <c r="H35" s="37">
        <v>942911</v>
      </c>
      <c r="I35" s="37">
        <v>25047</v>
      </c>
      <c r="J35" s="37">
        <v>1538248</v>
      </c>
      <c r="K35" s="37">
        <v>300965</v>
      </c>
      <c r="L35" s="37">
        <v>609531</v>
      </c>
      <c r="M35" s="37">
        <v>111550</v>
      </c>
      <c r="N35" s="37">
        <v>543977</v>
      </c>
      <c r="O35" s="37">
        <v>0</v>
      </c>
      <c r="P35" s="38" t="s">
        <v>89</v>
      </c>
    </row>
    <row r="36" spans="1:16" s="50" customFormat="1" ht="12" customHeight="1">
      <c r="A36" s="46" t="s">
        <v>90</v>
      </c>
      <c r="B36" s="4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1" t="s">
        <v>91</v>
      </c>
    </row>
    <row r="37" spans="1:16" s="45" customFormat="1" ht="12" customHeight="1">
      <c r="A37" s="43" t="s">
        <v>92</v>
      </c>
      <c r="B37" s="44">
        <f>SUM(C37:O37)</f>
        <v>9639624</v>
      </c>
      <c r="C37" s="37">
        <v>162409</v>
      </c>
      <c r="D37" s="37">
        <v>2091528</v>
      </c>
      <c r="E37" s="37">
        <v>1187999</v>
      </c>
      <c r="F37" s="37">
        <v>378371</v>
      </c>
      <c r="G37" s="37">
        <v>1003</v>
      </c>
      <c r="H37" s="37">
        <v>1008393</v>
      </c>
      <c r="I37" s="37">
        <v>76131</v>
      </c>
      <c r="J37" s="37">
        <v>2790527</v>
      </c>
      <c r="K37" s="37">
        <v>292247</v>
      </c>
      <c r="L37" s="37">
        <v>702857</v>
      </c>
      <c r="M37" s="37">
        <v>138232</v>
      </c>
      <c r="N37" s="37">
        <v>809927</v>
      </c>
      <c r="O37" s="37">
        <v>0</v>
      </c>
      <c r="P37" s="38" t="s">
        <v>93</v>
      </c>
    </row>
    <row r="38" spans="1:16" s="45" customFormat="1" ht="12" customHeight="1">
      <c r="A38" s="43" t="s">
        <v>94</v>
      </c>
      <c r="B38" s="44">
        <f>SUM(C38:O38)</f>
        <v>6140273</v>
      </c>
      <c r="C38" s="37">
        <v>103995</v>
      </c>
      <c r="D38" s="37">
        <v>1255626</v>
      </c>
      <c r="E38" s="37">
        <v>978497</v>
      </c>
      <c r="F38" s="37">
        <v>386121</v>
      </c>
      <c r="G38" s="37">
        <v>400</v>
      </c>
      <c r="H38" s="37">
        <v>1028255</v>
      </c>
      <c r="I38" s="37">
        <v>17933</v>
      </c>
      <c r="J38" s="37">
        <v>668943</v>
      </c>
      <c r="K38" s="37">
        <v>200121</v>
      </c>
      <c r="L38" s="37">
        <v>415751</v>
      </c>
      <c r="M38" s="37">
        <v>445954</v>
      </c>
      <c r="N38" s="37">
        <v>638677</v>
      </c>
      <c r="O38" s="37">
        <v>0</v>
      </c>
      <c r="P38" s="38" t="s">
        <v>95</v>
      </c>
    </row>
    <row r="39" spans="1:16" s="50" customFormat="1" ht="12" customHeight="1">
      <c r="A39" s="46" t="s">
        <v>96</v>
      </c>
      <c r="B39" s="4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1" t="s">
        <v>97</v>
      </c>
    </row>
    <row r="40" spans="1:16" s="45" customFormat="1" ht="12" customHeight="1">
      <c r="A40" s="43" t="s">
        <v>98</v>
      </c>
      <c r="B40" s="44">
        <f>SUM(C40:O40)</f>
        <v>3681423</v>
      </c>
      <c r="C40" s="37">
        <v>72894</v>
      </c>
      <c r="D40" s="37">
        <v>700434</v>
      </c>
      <c r="E40" s="37">
        <v>321657</v>
      </c>
      <c r="F40" s="37">
        <v>195399</v>
      </c>
      <c r="G40" s="37">
        <v>200</v>
      </c>
      <c r="H40" s="37">
        <v>368139</v>
      </c>
      <c r="I40" s="37">
        <v>223211</v>
      </c>
      <c r="J40" s="37">
        <v>453036</v>
      </c>
      <c r="K40" s="37">
        <v>122175</v>
      </c>
      <c r="L40" s="37">
        <v>394198</v>
      </c>
      <c r="M40" s="37">
        <v>499049</v>
      </c>
      <c r="N40" s="37">
        <v>331031</v>
      </c>
      <c r="O40" s="37">
        <v>0</v>
      </c>
      <c r="P40" s="38" t="s">
        <v>99</v>
      </c>
    </row>
    <row r="41" spans="1:16" s="45" customFormat="1" ht="12" customHeight="1">
      <c r="A41" s="43" t="s">
        <v>100</v>
      </c>
      <c r="B41" s="44">
        <f>SUM(C41:O41)</f>
        <v>6286196</v>
      </c>
      <c r="C41" s="37">
        <v>101141</v>
      </c>
      <c r="D41" s="37">
        <v>646548</v>
      </c>
      <c r="E41" s="37">
        <v>697262</v>
      </c>
      <c r="F41" s="37">
        <v>352070</v>
      </c>
      <c r="G41" s="37">
        <v>4405</v>
      </c>
      <c r="H41" s="37">
        <v>726781</v>
      </c>
      <c r="I41" s="37">
        <v>89409</v>
      </c>
      <c r="J41" s="37">
        <v>1354248</v>
      </c>
      <c r="K41" s="37">
        <v>183461</v>
      </c>
      <c r="L41" s="37">
        <v>551748</v>
      </c>
      <c r="M41" s="37">
        <v>811844</v>
      </c>
      <c r="N41" s="37">
        <v>767279</v>
      </c>
      <c r="O41" s="37">
        <v>0</v>
      </c>
      <c r="P41" s="38" t="s">
        <v>101</v>
      </c>
    </row>
    <row r="42" spans="1:16" s="45" customFormat="1" ht="12" customHeight="1">
      <c r="A42" s="43" t="s">
        <v>102</v>
      </c>
      <c r="B42" s="44">
        <f>SUM(C42:O42)</f>
        <v>5536200</v>
      </c>
      <c r="C42" s="37">
        <v>93359</v>
      </c>
      <c r="D42" s="37">
        <v>686722</v>
      </c>
      <c r="E42" s="37">
        <v>1229391</v>
      </c>
      <c r="F42" s="37">
        <v>229321</v>
      </c>
      <c r="G42" s="37">
        <v>400</v>
      </c>
      <c r="H42" s="37">
        <v>925472</v>
      </c>
      <c r="I42" s="37">
        <v>30191</v>
      </c>
      <c r="J42" s="37">
        <v>862039</v>
      </c>
      <c r="K42" s="37">
        <v>163094</v>
      </c>
      <c r="L42" s="37">
        <v>373125</v>
      </c>
      <c r="M42" s="37">
        <v>421979</v>
      </c>
      <c r="N42" s="37">
        <v>521107</v>
      </c>
      <c r="O42" s="37">
        <v>0</v>
      </c>
      <c r="P42" s="38" t="s">
        <v>103</v>
      </c>
    </row>
    <row r="43" spans="1:16" s="45" customFormat="1" ht="12" customHeight="1">
      <c r="A43" s="43" t="s">
        <v>104</v>
      </c>
      <c r="B43" s="44">
        <f>SUM(C43:O43)</f>
        <v>5715265</v>
      </c>
      <c r="C43" s="37">
        <v>91790</v>
      </c>
      <c r="D43" s="37">
        <v>831120</v>
      </c>
      <c r="E43" s="37">
        <v>1001467</v>
      </c>
      <c r="F43" s="37">
        <v>783237</v>
      </c>
      <c r="G43" s="37">
        <v>400</v>
      </c>
      <c r="H43" s="37">
        <v>761663</v>
      </c>
      <c r="I43" s="37">
        <v>145252</v>
      </c>
      <c r="J43" s="37">
        <v>732056</v>
      </c>
      <c r="K43" s="37">
        <v>184962</v>
      </c>
      <c r="L43" s="37">
        <v>769186</v>
      </c>
      <c r="M43" s="37">
        <v>15521</v>
      </c>
      <c r="N43" s="37">
        <v>398611</v>
      </c>
      <c r="O43" s="37">
        <v>0</v>
      </c>
      <c r="P43" s="38" t="s">
        <v>105</v>
      </c>
    </row>
    <row r="44" spans="1:16" s="50" customFormat="1" ht="12" customHeight="1">
      <c r="A44" s="46" t="s">
        <v>106</v>
      </c>
      <c r="B44" s="47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1" t="s">
        <v>107</v>
      </c>
    </row>
    <row r="45" spans="1:16" s="45" customFormat="1" ht="12" customHeight="1">
      <c r="A45" s="43" t="s">
        <v>108</v>
      </c>
      <c r="B45" s="44">
        <f>SUM(C45:O45)</f>
        <v>6146548</v>
      </c>
      <c r="C45" s="37">
        <v>121098</v>
      </c>
      <c r="D45" s="37">
        <v>1064674</v>
      </c>
      <c r="E45" s="37">
        <v>861001</v>
      </c>
      <c r="F45" s="37">
        <v>728230</v>
      </c>
      <c r="G45" s="37">
        <v>19536</v>
      </c>
      <c r="H45" s="37">
        <v>681516</v>
      </c>
      <c r="I45" s="37">
        <v>505493</v>
      </c>
      <c r="J45" s="37">
        <v>688633</v>
      </c>
      <c r="K45" s="37">
        <v>250799</v>
      </c>
      <c r="L45" s="37">
        <v>603027</v>
      </c>
      <c r="M45" s="37">
        <v>181755</v>
      </c>
      <c r="N45" s="37">
        <v>440786</v>
      </c>
      <c r="O45" s="37">
        <v>0</v>
      </c>
      <c r="P45" s="38" t="s">
        <v>109</v>
      </c>
    </row>
    <row r="46" spans="1:16" s="50" customFormat="1" ht="12" customHeight="1">
      <c r="A46" s="46" t="s">
        <v>110</v>
      </c>
      <c r="B46" s="47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1" t="s">
        <v>111</v>
      </c>
    </row>
    <row r="47" spans="1:16" s="45" customFormat="1" ht="12" customHeight="1">
      <c r="A47" s="43" t="s">
        <v>112</v>
      </c>
      <c r="B47" s="44">
        <f aca="true" t="shared" si="4" ref="B47:B54">SUM(C47:O47)</f>
        <v>2011884</v>
      </c>
      <c r="C47" s="37">
        <v>60257</v>
      </c>
      <c r="D47" s="37">
        <v>455920</v>
      </c>
      <c r="E47" s="37">
        <v>212629</v>
      </c>
      <c r="F47" s="37">
        <v>84237</v>
      </c>
      <c r="G47" s="37">
        <v>1278</v>
      </c>
      <c r="H47" s="37">
        <v>437024</v>
      </c>
      <c r="I47" s="37">
        <v>37604</v>
      </c>
      <c r="J47" s="37">
        <v>75644</v>
      </c>
      <c r="K47" s="37">
        <v>71813</v>
      </c>
      <c r="L47" s="37">
        <v>266583</v>
      </c>
      <c r="M47" s="37"/>
      <c r="N47" s="37">
        <v>308895</v>
      </c>
      <c r="O47" s="37">
        <v>0</v>
      </c>
      <c r="P47" s="38" t="s">
        <v>113</v>
      </c>
    </row>
    <row r="48" spans="1:16" s="45" customFormat="1" ht="12" customHeight="1">
      <c r="A48" s="43" t="s">
        <v>114</v>
      </c>
      <c r="B48" s="44">
        <f t="shared" si="4"/>
        <v>3460678</v>
      </c>
      <c r="C48" s="37">
        <v>82930</v>
      </c>
      <c r="D48" s="37">
        <v>493139</v>
      </c>
      <c r="E48" s="37">
        <v>484639</v>
      </c>
      <c r="F48" s="37">
        <v>203145</v>
      </c>
      <c r="G48" s="37">
        <v>4114</v>
      </c>
      <c r="H48" s="37">
        <v>465933</v>
      </c>
      <c r="I48" s="37">
        <v>11968</v>
      </c>
      <c r="J48" s="37">
        <v>813245</v>
      </c>
      <c r="K48" s="37">
        <v>108750</v>
      </c>
      <c r="L48" s="37">
        <v>428950</v>
      </c>
      <c r="M48" s="37">
        <v>102455</v>
      </c>
      <c r="N48" s="37">
        <v>261410</v>
      </c>
      <c r="O48" s="37">
        <v>0</v>
      </c>
      <c r="P48" s="38" t="s">
        <v>115</v>
      </c>
    </row>
    <row r="49" spans="1:16" s="45" customFormat="1" ht="12" customHeight="1">
      <c r="A49" s="43" t="s">
        <v>116</v>
      </c>
      <c r="B49" s="44">
        <f t="shared" si="4"/>
        <v>2405891</v>
      </c>
      <c r="C49" s="37">
        <v>55407</v>
      </c>
      <c r="D49" s="37">
        <v>411050</v>
      </c>
      <c r="E49" s="37">
        <v>242120</v>
      </c>
      <c r="F49" s="37">
        <v>166233</v>
      </c>
      <c r="G49" s="37"/>
      <c r="H49" s="37">
        <v>373594</v>
      </c>
      <c r="I49" s="37">
        <v>21460</v>
      </c>
      <c r="J49" s="37">
        <v>306530</v>
      </c>
      <c r="K49" s="37">
        <v>77679</v>
      </c>
      <c r="L49" s="37">
        <v>208415</v>
      </c>
      <c r="M49" s="37">
        <v>354978</v>
      </c>
      <c r="N49" s="37">
        <v>188425</v>
      </c>
      <c r="O49" s="37">
        <v>0</v>
      </c>
      <c r="P49" s="38" t="s">
        <v>117</v>
      </c>
    </row>
    <row r="50" spans="1:16" s="45" customFormat="1" ht="12" customHeight="1">
      <c r="A50" s="43" t="s">
        <v>118</v>
      </c>
      <c r="B50" s="44">
        <f t="shared" si="4"/>
        <v>4100903</v>
      </c>
      <c r="C50" s="37">
        <v>77835</v>
      </c>
      <c r="D50" s="37">
        <v>577871</v>
      </c>
      <c r="E50" s="37">
        <v>317363</v>
      </c>
      <c r="F50" s="37">
        <v>148271</v>
      </c>
      <c r="G50" s="37">
        <v>439</v>
      </c>
      <c r="H50" s="37">
        <v>1227621</v>
      </c>
      <c r="I50" s="37">
        <v>175174</v>
      </c>
      <c r="J50" s="37">
        <v>581920</v>
      </c>
      <c r="K50" s="37">
        <v>101591</v>
      </c>
      <c r="L50" s="37">
        <v>262007</v>
      </c>
      <c r="M50" s="37">
        <v>208869</v>
      </c>
      <c r="N50" s="37">
        <v>421942</v>
      </c>
      <c r="O50" s="37">
        <v>0</v>
      </c>
      <c r="P50" s="38" t="s">
        <v>119</v>
      </c>
    </row>
    <row r="51" spans="1:16" s="45" customFormat="1" ht="12" customHeight="1">
      <c r="A51" s="43" t="s">
        <v>120</v>
      </c>
      <c r="B51" s="44">
        <f t="shared" si="4"/>
        <v>2846232</v>
      </c>
      <c r="C51" s="37">
        <v>57015</v>
      </c>
      <c r="D51" s="37">
        <v>251382</v>
      </c>
      <c r="E51" s="37">
        <v>248288</v>
      </c>
      <c r="F51" s="37">
        <v>163538</v>
      </c>
      <c r="G51" s="37">
        <v>408</v>
      </c>
      <c r="H51" s="37">
        <v>610505</v>
      </c>
      <c r="I51" s="37">
        <v>121498</v>
      </c>
      <c r="J51" s="37">
        <v>616996</v>
      </c>
      <c r="K51" s="37">
        <v>81937</v>
      </c>
      <c r="L51" s="37">
        <v>256678</v>
      </c>
      <c r="M51" s="37">
        <v>87421</v>
      </c>
      <c r="N51" s="37">
        <v>350566</v>
      </c>
      <c r="O51" s="37">
        <v>0</v>
      </c>
      <c r="P51" s="38" t="s">
        <v>121</v>
      </c>
    </row>
    <row r="52" spans="1:16" s="45" customFormat="1" ht="12" customHeight="1">
      <c r="A52" s="43" t="s">
        <v>122</v>
      </c>
      <c r="B52" s="44">
        <f t="shared" si="4"/>
        <v>3784838</v>
      </c>
      <c r="C52" s="37">
        <v>77021</v>
      </c>
      <c r="D52" s="37">
        <v>892489</v>
      </c>
      <c r="E52" s="37">
        <v>339209</v>
      </c>
      <c r="F52" s="37">
        <v>116195</v>
      </c>
      <c r="G52" s="37">
        <v>1187</v>
      </c>
      <c r="H52" s="37">
        <v>1212939</v>
      </c>
      <c r="I52" s="37">
        <v>121857</v>
      </c>
      <c r="J52" s="37">
        <v>254785</v>
      </c>
      <c r="K52" s="37">
        <v>112323</v>
      </c>
      <c r="L52" s="37">
        <v>299858</v>
      </c>
      <c r="M52" s="37">
        <v>900</v>
      </c>
      <c r="N52" s="37">
        <v>356075</v>
      </c>
      <c r="O52" s="37">
        <v>0</v>
      </c>
      <c r="P52" s="38" t="s">
        <v>123</v>
      </c>
    </row>
    <row r="53" spans="1:16" s="45" customFormat="1" ht="12" customHeight="1">
      <c r="A53" s="43" t="s">
        <v>124</v>
      </c>
      <c r="B53" s="44">
        <f t="shared" si="4"/>
        <v>2137354</v>
      </c>
      <c r="C53" s="37">
        <v>54813</v>
      </c>
      <c r="D53" s="37">
        <v>345859</v>
      </c>
      <c r="E53" s="37">
        <v>190228</v>
      </c>
      <c r="F53" s="37">
        <v>71026</v>
      </c>
      <c r="G53" s="37">
        <v>100</v>
      </c>
      <c r="H53" s="37">
        <v>338189</v>
      </c>
      <c r="I53" s="37">
        <v>29326</v>
      </c>
      <c r="J53" s="37">
        <v>268326</v>
      </c>
      <c r="K53" s="37">
        <v>107649</v>
      </c>
      <c r="L53" s="37">
        <v>280680</v>
      </c>
      <c r="M53" s="37">
        <v>193532</v>
      </c>
      <c r="N53" s="37">
        <v>257626</v>
      </c>
      <c r="O53" s="37">
        <v>0</v>
      </c>
      <c r="P53" s="38" t="s">
        <v>125</v>
      </c>
    </row>
    <row r="54" spans="1:16" s="45" customFormat="1" ht="12" customHeight="1">
      <c r="A54" s="43" t="s">
        <v>126</v>
      </c>
      <c r="B54" s="44">
        <f t="shared" si="4"/>
        <v>7456664</v>
      </c>
      <c r="C54" s="37">
        <v>97476</v>
      </c>
      <c r="D54" s="37">
        <v>802222</v>
      </c>
      <c r="E54" s="37">
        <v>835434</v>
      </c>
      <c r="F54" s="37">
        <v>1498843</v>
      </c>
      <c r="G54" s="37">
        <v>937</v>
      </c>
      <c r="H54" s="37">
        <v>1350949</v>
      </c>
      <c r="I54" s="37">
        <v>53975</v>
      </c>
      <c r="J54" s="37">
        <v>590306</v>
      </c>
      <c r="K54" s="37">
        <v>171184</v>
      </c>
      <c r="L54" s="37">
        <v>806697</v>
      </c>
      <c r="M54" s="37">
        <v>547907</v>
      </c>
      <c r="N54" s="37">
        <v>700734</v>
      </c>
      <c r="O54" s="37">
        <v>0</v>
      </c>
      <c r="P54" s="38" t="s">
        <v>127</v>
      </c>
    </row>
    <row r="55" spans="1:16" s="50" customFormat="1" ht="12" customHeight="1">
      <c r="A55" s="46" t="s">
        <v>128</v>
      </c>
      <c r="B55" s="47"/>
      <c r="C55" s="49"/>
      <c r="D55" s="5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1" t="s">
        <v>129</v>
      </c>
    </row>
    <row r="56" spans="1:16" s="45" customFormat="1" ht="12" customHeight="1">
      <c r="A56" s="43" t="s">
        <v>130</v>
      </c>
      <c r="B56" s="44">
        <f aca="true" t="shared" si="5" ref="B56:B63">SUM(C56:O56)</f>
        <v>4973625</v>
      </c>
      <c r="C56" s="37">
        <v>107833</v>
      </c>
      <c r="D56" s="37">
        <v>637404</v>
      </c>
      <c r="E56" s="37">
        <v>632958</v>
      </c>
      <c r="F56" s="37">
        <v>248065</v>
      </c>
      <c r="G56" s="37">
        <v>2082</v>
      </c>
      <c r="H56" s="37">
        <v>857827</v>
      </c>
      <c r="I56" s="37">
        <v>47126</v>
      </c>
      <c r="J56" s="37">
        <v>625222</v>
      </c>
      <c r="K56" s="37">
        <v>166397</v>
      </c>
      <c r="L56" s="37">
        <v>1026335</v>
      </c>
      <c r="M56" s="37">
        <v>229964</v>
      </c>
      <c r="N56" s="37">
        <v>392412</v>
      </c>
      <c r="O56" s="37">
        <v>0</v>
      </c>
      <c r="P56" s="38" t="s">
        <v>131</v>
      </c>
    </row>
    <row r="57" spans="1:16" s="45" customFormat="1" ht="12" customHeight="1">
      <c r="A57" s="43" t="s">
        <v>132</v>
      </c>
      <c r="B57" s="44">
        <f t="shared" si="5"/>
        <v>6739710</v>
      </c>
      <c r="C57" s="37">
        <v>111701</v>
      </c>
      <c r="D57" s="37">
        <v>948271</v>
      </c>
      <c r="E57" s="37">
        <v>1123461</v>
      </c>
      <c r="F57" s="37">
        <v>359748</v>
      </c>
      <c r="G57" s="37">
        <v>47280</v>
      </c>
      <c r="H57" s="37">
        <v>702062</v>
      </c>
      <c r="I57" s="37">
        <v>106884</v>
      </c>
      <c r="J57" s="37">
        <v>788566</v>
      </c>
      <c r="K57" s="37">
        <v>271876</v>
      </c>
      <c r="L57" s="37">
        <v>1183205</v>
      </c>
      <c r="M57" s="37">
        <v>421596</v>
      </c>
      <c r="N57" s="37">
        <v>675060</v>
      </c>
      <c r="O57" s="37">
        <v>0</v>
      </c>
      <c r="P57" s="38" t="s">
        <v>133</v>
      </c>
    </row>
    <row r="58" spans="1:16" s="45" customFormat="1" ht="12" customHeight="1">
      <c r="A58" s="43" t="s">
        <v>134</v>
      </c>
      <c r="B58" s="44">
        <f t="shared" si="5"/>
        <v>2235085</v>
      </c>
      <c r="C58" s="37">
        <v>60955</v>
      </c>
      <c r="D58" s="37">
        <v>353514</v>
      </c>
      <c r="E58" s="37">
        <v>288887</v>
      </c>
      <c r="F58" s="37">
        <v>93893</v>
      </c>
      <c r="G58" s="37">
        <v>1150</v>
      </c>
      <c r="H58" s="37">
        <v>313509</v>
      </c>
      <c r="I58" s="37">
        <v>45837</v>
      </c>
      <c r="J58" s="37">
        <v>212377</v>
      </c>
      <c r="K58" s="37">
        <v>86313</v>
      </c>
      <c r="L58" s="37">
        <v>159629</v>
      </c>
      <c r="M58" s="37">
        <v>361689</v>
      </c>
      <c r="N58" s="37">
        <v>257332</v>
      </c>
      <c r="O58" s="37">
        <v>0</v>
      </c>
      <c r="P58" s="38" t="s">
        <v>135</v>
      </c>
    </row>
    <row r="59" spans="1:16" s="45" customFormat="1" ht="12" customHeight="1">
      <c r="A59" s="43" t="s">
        <v>136</v>
      </c>
      <c r="B59" s="44">
        <f t="shared" si="5"/>
        <v>6969173</v>
      </c>
      <c r="C59" s="37">
        <v>88058</v>
      </c>
      <c r="D59" s="37">
        <v>1087301</v>
      </c>
      <c r="E59" s="37">
        <v>1057449</v>
      </c>
      <c r="F59" s="37">
        <v>365996</v>
      </c>
      <c r="G59" s="37">
        <v>2865</v>
      </c>
      <c r="H59" s="37">
        <v>902969</v>
      </c>
      <c r="I59" s="37">
        <v>89370</v>
      </c>
      <c r="J59" s="37">
        <v>975966</v>
      </c>
      <c r="K59" s="37">
        <v>180253</v>
      </c>
      <c r="L59" s="37">
        <v>386461</v>
      </c>
      <c r="M59" s="37">
        <v>1325380</v>
      </c>
      <c r="N59" s="37">
        <v>507105</v>
      </c>
      <c r="O59" s="37">
        <v>0</v>
      </c>
      <c r="P59" s="38" t="s">
        <v>137</v>
      </c>
    </row>
    <row r="60" spans="1:16" s="45" customFormat="1" ht="12" customHeight="1">
      <c r="A60" s="43" t="s">
        <v>138</v>
      </c>
      <c r="B60" s="44">
        <f t="shared" si="5"/>
        <v>3565158</v>
      </c>
      <c r="C60" s="37">
        <v>67344</v>
      </c>
      <c r="D60" s="37">
        <v>373147</v>
      </c>
      <c r="E60" s="37">
        <v>390186</v>
      </c>
      <c r="F60" s="37">
        <v>73894</v>
      </c>
      <c r="G60" s="37">
        <v>1734</v>
      </c>
      <c r="H60" s="37">
        <v>404606</v>
      </c>
      <c r="I60" s="37">
        <v>157936</v>
      </c>
      <c r="J60" s="37">
        <v>386836</v>
      </c>
      <c r="K60" s="37">
        <v>110325</v>
      </c>
      <c r="L60" s="37">
        <v>270487</v>
      </c>
      <c r="M60" s="37">
        <v>1048291</v>
      </c>
      <c r="N60" s="37">
        <v>280372</v>
      </c>
      <c r="O60" s="37">
        <v>0</v>
      </c>
      <c r="P60" s="38" t="s">
        <v>139</v>
      </c>
    </row>
    <row r="61" spans="1:16" s="45" customFormat="1" ht="12" customHeight="1">
      <c r="A61" s="43" t="s">
        <v>140</v>
      </c>
      <c r="B61" s="44">
        <f t="shared" si="5"/>
        <v>5386628</v>
      </c>
      <c r="C61" s="37">
        <v>81930</v>
      </c>
      <c r="D61" s="37">
        <v>518615</v>
      </c>
      <c r="E61" s="37">
        <v>598701</v>
      </c>
      <c r="F61" s="37">
        <v>120173</v>
      </c>
      <c r="G61" s="37">
        <v>302</v>
      </c>
      <c r="H61" s="37">
        <v>940961</v>
      </c>
      <c r="I61" s="37">
        <v>78452</v>
      </c>
      <c r="J61" s="37">
        <v>606726</v>
      </c>
      <c r="K61" s="37">
        <v>111561</v>
      </c>
      <c r="L61" s="37">
        <v>334167</v>
      </c>
      <c r="M61" s="37">
        <v>1253440</v>
      </c>
      <c r="N61" s="37">
        <v>741600</v>
      </c>
      <c r="O61" s="37">
        <v>0</v>
      </c>
      <c r="P61" s="38" t="s">
        <v>141</v>
      </c>
    </row>
    <row r="62" spans="1:16" s="45" customFormat="1" ht="12" customHeight="1">
      <c r="A62" s="43" t="s">
        <v>142</v>
      </c>
      <c r="B62" s="44">
        <f t="shared" si="5"/>
        <v>2350426</v>
      </c>
      <c r="C62" s="37">
        <v>63721</v>
      </c>
      <c r="D62" s="37">
        <v>252791</v>
      </c>
      <c r="E62" s="37">
        <v>320252</v>
      </c>
      <c r="F62" s="37">
        <v>56475</v>
      </c>
      <c r="G62" s="37">
        <v>1047</v>
      </c>
      <c r="H62" s="37">
        <v>546052</v>
      </c>
      <c r="I62" s="37">
        <v>2974</v>
      </c>
      <c r="J62" s="37">
        <v>190681</v>
      </c>
      <c r="K62" s="37">
        <v>136776</v>
      </c>
      <c r="L62" s="37">
        <v>221905</v>
      </c>
      <c r="M62" s="37">
        <v>320337</v>
      </c>
      <c r="N62" s="37">
        <v>237415</v>
      </c>
      <c r="O62" s="37">
        <v>0</v>
      </c>
      <c r="P62" s="38" t="s">
        <v>143</v>
      </c>
    </row>
    <row r="63" spans="1:16" s="45" customFormat="1" ht="12" customHeight="1">
      <c r="A63" s="43" t="s">
        <v>144</v>
      </c>
      <c r="B63" s="44">
        <f t="shared" si="5"/>
        <v>3438023</v>
      </c>
      <c r="C63" s="37">
        <v>80015</v>
      </c>
      <c r="D63" s="37">
        <v>824063</v>
      </c>
      <c r="E63" s="37">
        <v>357151</v>
      </c>
      <c r="F63" s="37">
        <v>144036</v>
      </c>
      <c r="G63" s="37">
        <v>7729</v>
      </c>
      <c r="H63" s="37">
        <v>385765</v>
      </c>
      <c r="I63" s="37">
        <v>86262</v>
      </c>
      <c r="J63" s="37">
        <v>296057</v>
      </c>
      <c r="K63" s="37">
        <v>116440</v>
      </c>
      <c r="L63" s="37">
        <v>444711</v>
      </c>
      <c r="M63" s="37">
        <v>259941</v>
      </c>
      <c r="N63" s="37">
        <v>435853</v>
      </c>
      <c r="O63" s="37">
        <v>0</v>
      </c>
      <c r="P63" s="38" t="s">
        <v>145</v>
      </c>
    </row>
    <row r="64" spans="1:16" s="50" customFormat="1" ht="12" customHeight="1">
      <c r="A64" s="46" t="s">
        <v>146</v>
      </c>
      <c r="B64" s="47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1" t="s">
        <v>147</v>
      </c>
    </row>
    <row r="65" spans="1:16" s="45" customFormat="1" ht="12" customHeight="1">
      <c r="A65" s="43" t="s">
        <v>148</v>
      </c>
      <c r="B65" s="44">
        <f>SUM(C65:O65)</f>
        <v>3436816</v>
      </c>
      <c r="C65" s="37">
        <v>65420</v>
      </c>
      <c r="D65" s="37">
        <v>409622</v>
      </c>
      <c r="E65" s="37">
        <v>532257</v>
      </c>
      <c r="F65" s="37">
        <v>143240</v>
      </c>
      <c r="G65" s="37">
        <v>0</v>
      </c>
      <c r="H65" s="37">
        <v>785330</v>
      </c>
      <c r="I65" s="37">
        <v>81239</v>
      </c>
      <c r="J65" s="37">
        <v>317660</v>
      </c>
      <c r="K65" s="37">
        <v>117440</v>
      </c>
      <c r="L65" s="37">
        <v>203257</v>
      </c>
      <c r="M65" s="37">
        <v>402423</v>
      </c>
      <c r="N65" s="37">
        <v>378928</v>
      </c>
      <c r="O65" s="37">
        <v>0</v>
      </c>
      <c r="P65" s="38" t="s">
        <v>149</v>
      </c>
    </row>
    <row r="66" spans="1:16" s="45" customFormat="1" ht="12" customHeight="1">
      <c r="A66" s="43" t="s">
        <v>150</v>
      </c>
      <c r="B66" s="44">
        <f>SUM(C66:O66)</f>
        <v>4374406</v>
      </c>
      <c r="C66" s="37">
        <v>76573</v>
      </c>
      <c r="D66" s="37">
        <v>647024</v>
      </c>
      <c r="E66" s="37">
        <v>519018</v>
      </c>
      <c r="F66" s="37">
        <v>121804</v>
      </c>
      <c r="G66" s="37">
        <v>0</v>
      </c>
      <c r="H66" s="37">
        <v>918266</v>
      </c>
      <c r="I66" s="37">
        <v>171950</v>
      </c>
      <c r="J66" s="37">
        <v>136662</v>
      </c>
      <c r="K66" s="37">
        <v>127580</v>
      </c>
      <c r="L66" s="37">
        <v>705847</v>
      </c>
      <c r="M66" s="37">
        <v>552458</v>
      </c>
      <c r="N66" s="37">
        <v>391607</v>
      </c>
      <c r="O66" s="37">
        <v>5617</v>
      </c>
      <c r="P66" s="38" t="s">
        <v>151</v>
      </c>
    </row>
    <row r="67" spans="1:16" s="45" customFormat="1" ht="12" customHeight="1">
      <c r="A67" s="43" t="s">
        <v>152</v>
      </c>
      <c r="B67" s="44">
        <f>SUM(C67:O67)</f>
        <v>2939826</v>
      </c>
      <c r="C67" s="37">
        <v>59378</v>
      </c>
      <c r="D67" s="37">
        <v>347434</v>
      </c>
      <c r="E67" s="37">
        <v>246811</v>
      </c>
      <c r="F67" s="37">
        <v>186057</v>
      </c>
      <c r="G67" s="37">
        <v>0</v>
      </c>
      <c r="H67" s="37">
        <v>721086</v>
      </c>
      <c r="I67" s="37">
        <v>51155</v>
      </c>
      <c r="J67" s="37">
        <v>325939</v>
      </c>
      <c r="K67" s="37">
        <v>89124</v>
      </c>
      <c r="L67" s="37">
        <v>284561</v>
      </c>
      <c r="M67" s="37">
        <v>386773</v>
      </c>
      <c r="N67" s="37">
        <v>241508</v>
      </c>
      <c r="O67" s="37">
        <v>0</v>
      </c>
      <c r="P67" s="38" t="s">
        <v>153</v>
      </c>
    </row>
    <row r="68" spans="1:16" s="50" customFormat="1" ht="12" customHeight="1">
      <c r="A68" s="46" t="s">
        <v>154</v>
      </c>
      <c r="B68" s="4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1" t="s">
        <v>155</v>
      </c>
    </row>
    <row r="69" spans="1:16" s="45" customFormat="1" ht="12" customHeight="1">
      <c r="A69" s="43" t="s">
        <v>156</v>
      </c>
      <c r="B69" s="44">
        <f>SUM(C69:O69)</f>
        <v>8119577</v>
      </c>
      <c r="C69" s="37">
        <v>105158</v>
      </c>
      <c r="D69" s="37">
        <v>2113133</v>
      </c>
      <c r="E69" s="37">
        <v>848934</v>
      </c>
      <c r="F69" s="37">
        <v>341893</v>
      </c>
      <c r="G69" s="37">
        <v>800</v>
      </c>
      <c r="H69" s="37">
        <v>1030181</v>
      </c>
      <c r="I69" s="37">
        <v>131695</v>
      </c>
      <c r="J69" s="37">
        <v>453237</v>
      </c>
      <c r="K69" s="37">
        <v>187608</v>
      </c>
      <c r="L69" s="37">
        <v>1758653</v>
      </c>
      <c r="M69" s="37">
        <v>670408</v>
      </c>
      <c r="N69" s="37">
        <v>477877</v>
      </c>
      <c r="O69" s="37">
        <v>0</v>
      </c>
      <c r="P69" s="38" t="s">
        <v>157</v>
      </c>
    </row>
    <row r="70" spans="1:16" s="45" customFormat="1" ht="12" customHeight="1">
      <c r="A70" s="43" t="s">
        <v>158</v>
      </c>
      <c r="B70" s="44">
        <f>SUM(C70:O70)</f>
        <v>9252524</v>
      </c>
      <c r="C70" s="37">
        <v>122515</v>
      </c>
      <c r="D70" s="37">
        <v>1310983</v>
      </c>
      <c r="E70" s="37">
        <v>1181746</v>
      </c>
      <c r="F70" s="37">
        <v>417642</v>
      </c>
      <c r="G70" s="37">
        <v>2920</v>
      </c>
      <c r="H70" s="37">
        <v>1405645</v>
      </c>
      <c r="I70" s="37">
        <v>59863</v>
      </c>
      <c r="J70" s="37">
        <v>1495563</v>
      </c>
      <c r="K70" s="37">
        <v>264427</v>
      </c>
      <c r="L70" s="37">
        <v>1756929</v>
      </c>
      <c r="M70" s="37">
        <v>484509</v>
      </c>
      <c r="N70" s="37">
        <v>749782</v>
      </c>
      <c r="O70" s="37">
        <v>0</v>
      </c>
      <c r="P70" s="38" t="s">
        <v>159</v>
      </c>
    </row>
    <row r="71" spans="1:16" s="50" customFormat="1" ht="12" customHeight="1">
      <c r="A71" s="46" t="s">
        <v>160</v>
      </c>
      <c r="B71" s="47"/>
      <c r="C71" s="49"/>
      <c r="D71" s="49"/>
      <c r="E71" s="49"/>
      <c r="F71" s="49"/>
      <c r="G71" s="48"/>
      <c r="H71" s="48"/>
      <c r="I71" s="49"/>
      <c r="J71" s="49"/>
      <c r="K71" s="49"/>
      <c r="L71" s="49"/>
      <c r="M71" s="49"/>
      <c r="N71" s="49"/>
      <c r="O71" s="49"/>
      <c r="P71" s="41" t="s">
        <v>161</v>
      </c>
    </row>
    <row r="72" spans="1:16" s="45" customFormat="1" ht="12" customHeight="1">
      <c r="A72" s="43" t="s">
        <v>162</v>
      </c>
      <c r="B72" s="44">
        <f>SUM(C72:O72)</f>
        <v>2442348</v>
      </c>
      <c r="C72" s="37">
        <v>50821</v>
      </c>
      <c r="D72" s="37">
        <v>461117</v>
      </c>
      <c r="E72" s="37">
        <v>169097</v>
      </c>
      <c r="F72" s="37">
        <v>84946</v>
      </c>
      <c r="G72" s="37">
        <v>200</v>
      </c>
      <c r="H72" s="37">
        <v>527369</v>
      </c>
      <c r="I72" s="37">
        <v>37728</v>
      </c>
      <c r="J72" s="37">
        <v>116215</v>
      </c>
      <c r="K72" s="37">
        <v>54206</v>
      </c>
      <c r="L72" s="37">
        <v>588555</v>
      </c>
      <c r="M72" s="37">
        <v>4285</v>
      </c>
      <c r="N72" s="37">
        <v>343358</v>
      </c>
      <c r="O72" s="37">
        <v>4451</v>
      </c>
      <c r="P72" s="38" t="s">
        <v>163</v>
      </c>
    </row>
    <row r="73" spans="1:16" s="45" customFormat="1" ht="12" customHeight="1">
      <c r="A73" s="43" t="s">
        <v>164</v>
      </c>
      <c r="B73" s="44">
        <f>SUM(C73:O73)</f>
        <v>2244005</v>
      </c>
      <c r="C73" s="37">
        <v>50052</v>
      </c>
      <c r="D73" s="37">
        <v>472820</v>
      </c>
      <c r="E73" s="37">
        <v>170653</v>
      </c>
      <c r="F73" s="37">
        <v>70696</v>
      </c>
      <c r="G73" s="37">
        <v>200</v>
      </c>
      <c r="H73" s="37">
        <v>478657</v>
      </c>
      <c r="I73" s="37">
        <v>98541</v>
      </c>
      <c r="J73" s="37">
        <v>155110</v>
      </c>
      <c r="K73" s="37">
        <v>62695</v>
      </c>
      <c r="L73" s="37">
        <v>220894</v>
      </c>
      <c r="M73" s="37">
        <v>126796</v>
      </c>
      <c r="N73" s="37">
        <v>336891</v>
      </c>
      <c r="O73" s="37">
        <v>0</v>
      </c>
      <c r="P73" s="38" t="s">
        <v>165</v>
      </c>
    </row>
    <row r="74" spans="1:16" s="45" customFormat="1" ht="12" customHeight="1">
      <c r="A74" s="43" t="s">
        <v>166</v>
      </c>
      <c r="B74" s="44">
        <f>SUM(C74:O74)</f>
        <v>3097944</v>
      </c>
      <c r="C74" s="37">
        <v>38686</v>
      </c>
      <c r="D74" s="37">
        <v>278662</v>
      </c>
      <c r="E74" s="37">
        <v>151233</v>
      </c>
      <c r="F74" s="37">
        <v>90416</v>
      </c>
      <c r="G74" s="37">
        <v>550</v>
      </c>
      <c r="H74" s="37">
        <v>1260269</v>
      </c>
      <c r="I74" s="37">
        <v>68757</v>
      </c>
      <c r="J74" s="37">
        <v>284651</v>
      </c>
      <c r="K74" s="37">
        <v>49938</v>
      </c>
      <c r="L74" s="37">
        <v>187762</v>
      </c>
      <c r="M74" s="37">
        <v>338624</v>
      </c>
      <c r="N74" s="37">
        <v>344821</v>
      </c>
      <c r="O74" s="37">
        <v>3575</v>
      </c>
      <c r="P74" s="38" t="s">
        <v>167</v>
      </c>
    </row>
    <row r="75" spans="1:16" s="45" customFormat="1" ht="12" customHeight="1">
      <c r="A75" s="43" t="s">
        <v>168</v>
      </c>
      <c r="B75" s="44">
        <f>SUM(C75:O75)</f>
        <v>4636074</v>
      </c>
      <c r="C75" s="37">
        <v>66923</v>
      </c>
      <c r="D75" s="37">
        <v>1326490</v>
      </c>
      <c r="E75" s="37">
        <v>1056733</v>
      </c>
      <c r="F75" s="37">
        <v>251130</v>
      </c>
      <c r="G75" s="37">
        <v>2036</v>
      </c>
      <c r="H75" s="37">
        <v>768547</v>
      </c>
      <c r="I75" s="37">
        <v>3890</v>
      </c>
      <c r="J75" s="37">
        <v>321635</v>
      </c>
      <c r="K75" s="37">
        <v>107262</v>
      </c>
      <c r="L75" s="37">
        <v>251805</v>
      </c>
      <c r="M75" s="37">
        <v>1366</v>
      </c>
      <c r="N75" s="37">
        <v>442909</v>
      </c>
      <c r="O75" s="37">
        <v>35348</v>
      </c>
      <c r="P75" s="38" t="s">
        <v>169</v>
      </c>
    </row>
    <row r="76" spans="1:16" s="45" customFormat="1" ht="12" customHeight="1">
      <c r="A76" s="43" t="s">
        <v>170</v>
      </c>
      <c r="B76" s="44">
        <f>SUM(C76:O76)</f>
        <v>4760047</v>
      </c>
      <c r="C76" s="37">
        <v>91218</v>
      </c>
      <c r="D76" s="37">
        <v>651848</v>
      </c>
      <c r="E76" s="37">
        <v>565553</v>
      </c>
      <c r="F76" s="37">
        <v>326005</v>
      </c>
      <c r="G76" s="37">
        <v>1425</v>
      </c>
      <c r="H76" s="37">
        <v>1030582</v>
      </c>
      <c r="I76" s="37">
        <v>114660</v>
      </c>
      <c r="J76" s="37">
        <v>705328</v>
      </c>
      <c r="K76" s="37">
        <v>122699</v>
      </c>
      <c r="L76" s="37">
        <v>509361</v>
      </c>
      <c r="M76" s="37">
        <v>91770</v>
      </c>
      <c r="N76" s="37">
        <v>549598</v>
      </c>
      <c r="O76" s="37">
        <v>0</v>
      </c>
      <c r="P76" s="38" t="s">
        <v>171</v>
      </c>
    </row>
    <row r="77" spans="1:16" s="50" customFormat="1" ht="12" customHeight="1">
      <c r="A77" s="46" t="s">
        <v>172</v>
      </c>
      <c r="B77" s="47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1" t="s">
        <v>173</v>
      </c>
    </row>
    <row r="78" spans="1:16" s="45" customFormat="1" ht="12" customHeight="1">
      <c r="A78" s="43" t="s">
        <v>174</v>
      </c>
      <c r="B78" s="44">
        <f>SUM(C78:O78)</f>
        <v>3435533</v>
      </c>
      <c r="C78" s="37">
        <v>84374</v>
      </c>
      <c r="D78" s="37">
        <v>613838</v>
      </c>
      <c r="E78" s="37">
        <v>385376</v>
      </c>
      <c r="F78" s="37">
        <v>110408</v>
      </c>
      <c r="G78" s="37">
        <v>500</v>
      </c>
      <c r="H78" s="37">
        <v>608145</v>
      </c>
      <c r="I78" s="37">
        <v>8494</v>
      </c>
      <c r="J78" s="37">
        <v>594514</v>
      </c>
      <c r="K78" s="37">
        <v>104662</v>
      </c>
      <c r="L78" s="37">
        <v>425724</v>
      </c>
      <c r="M78" s="37">
        <v>90509</v>
      </c>
      <c r="N78" s="37">
        <v>408989</v>
      </c>
      <c r="O78" s="37">
        <v>0</v>
      </c>
      <c r="P78" s="38" t="s">
        <v>175</v>
      </c>
    </row>
    <row r="79" spans="1:16" s="45" customFormat="1" ht="12" customHeight="1">
      <c r="A79" s="43" t="s">
        <v>176</v>
      </c>
      <c r="B79" s="44">
        <f>SUM(C79:O79)</f>
        <v>3909465</v>
      </c>
      <c r="C79" s="37">
        <v>60838</v>
      </c>
      <c r="D79" s="37">
        <v>450288</v>
      </c>
      <c r="E79" s="37">
        <v>386909</v>
      </c>
      <c r="F79" s="37">
        <v>254503</v>
      </c>
      <c r="G79" s="37">
        <v>0</v>
      </c>
      <c r="H79" s="37">
        <v>814804</v>
      </c>
      <c r="I79" s="37">
        <v>45695</v>
      </c>
      <c r="J79" s="37">
        <v>254739</v>
      </c>
      <c r="K79" s="37">
        <v>80868</v>
      </c>
      <c r="L79" s="37">
        <v>343248</v>
      </c>
      <c r="M79" s="37">
        <v>580526</v>
      </c>
      <c r="N79" s="37">
        <v>635395</v>
      </c>
      <c r="O79" s="37">
        <v>1652</v>
      </c>
      <c r="P79" s="38" t="s">
        <v>177</v>
      </c>
    </row>
    <row r="80" spans="1:16" s="45" customFormat="1" ht="12" customHeight="1">
      <c r="A80" s="43" t="s">
        <v>178</v>
      </c>
      <c r="B80" s="44">
        <f>SUM(C80:O80)</f>
        <v>4351693</v>
      </c>
      <c r="C80" s="37">
        <v>74753</v>
      </c>
      <c r="D80" s="37">
        <v>622884</v>
      </c>
      <c r="E80" s="37">
        <v>800566</v>
      </c>
      <c r="F80" s="37">
        <v>198997</v>
      </c>
      <c r="G80" s="37">
        <v>890</v>
      </c>
      <c r="H80" s="37">
        <v>1010286</v>
      </c>
      <c r="I80" s="37">
        <v>90336</v>
      </c>
      <c r="J80" s="37">
        <v>409363</v>
      </c>
      <c r="K80" s="37">
        <v>90044</v>
      </c>
      <c r="L80" s="37">
        <v>391229</v>
      </c>
      <c r="M80" s="37">
        <v>373550</v>
      </c>
      <c r="N80" s="37">
        <v>265965</v>
      </c>
      <c r="O80" s="37">
        <v>22830</v>
      </c>
      <c r="P80" s="38" t="s">
        <v>179</v>
      </c>
    </row>
    <row r="81" spans="1:16" s="45" customFormat="1" ht="12" customHeight="1">
      <c r="A81" s="43" t="s">
        <v>180</v>
      </c>
      <c r="B81" s="44">
        <f>SUM(C81:O81)</f>
        <v>3973001</v>
      </c>
      <c r="C81" s="37">
        <v>63316</v>
      </c>
      <c r="D81" s="37">
        <v>1667866</v>
      </c>
      <c r="E81" s="37">
        <v>307408</v>
      </c>
      <c r="F81" s="37">
        <v>72509</v>
      </c>
      <c r="G81" s="37">
        <v>300</v>
      </c>
      <c r="H81" s="37">
        <v>783579</v>
      </c>
      <c r="I81" s="37">
        <v>13492</v>
      </c>
      <c r="J81" s="37">
        <v>420266</v>
      </c>
      <c r="K81" s="37">
        <v>89952</v>
      </c>
      <c r="L81" s="37">
        <v>153398</v>
      </c>
      <c r="M81" s="37">
        <v>103718</v>
      </c>
      <c r="N81" s="37">
        <v>297197</v>
      </c>
      <c r="O81" s="37">
        <v>0</v>
      </c>
      <c r="P81" s="38" t="s">
        <v>181</v>
      </c>
    </row>
    <row r="82" spans="1:16" s="50" customFormat="1" ht="12" customHeight="1">
      <c r="A82" s="46" t="s">
        <v>182</v>
      </c>
      <c r="B82" s="47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8"/>
      <c r="N82" s="49"/>
      <c r="O82" s="49"/>
      <c r="P82" s="41" t="s">
        <v>183</v>
      </c>
    </row>
    <row r="83" spans="1:16" s="45" customFormat="1" ht="12" customHeight="1">
      <c r="A83" s="43" t="s">
        <v>184</v>
      </c>
      <c r="B83" s="44">
        <f>SUM(C83:O83)</f>
        <v>4339849</v>
      </c>
      <c r="C83" s="37">
        <v>88764</v>
      </c>
      <c r="D83" s="37">
        <v>481912</v>
      </c>
      <c r="E83" s="37">
        <v>710042</v>
      </c>
      <c r="F83" s="37">
        <v>190714</v>
      </c>
      <c r="G83" s="37">
        <v>0</v>
      </c>
      <c r="H83" s="37">
        <v>782226</v>
      </c>
      <c r="I83" s="37">
        <v>120553</v>
      </c>
      <c r="J83" s="37">
        <v>436607</v>
      </c>
      <c r="K83" s="37">
        <v>129461</v>
      </c>
      <c r="L83" s="37">
        <v>251110</v>
      </c>
      <c r="M83" s="37">
        <v>713245</v>
      </c>
      <c r="N83" s="37">
        <v>435215</v>
      </c>
      <c r="O83" s="37">
        <v>0</v>
      </c>
      <c r="P83" s="38" t="s">
        <v>185</v>
      </c>
    </row>
    <row r="84" spans="1:16" ht="12" customHeight="1">
      <c r="A84" s="52" t="s">
        <v>186</v>
      </c>
      <c r="B84" s="44">
        <f>SUM(C84:O84)</f>
        <v>5956095</v>
      </c>
      <c r="C84" s="37">
        <v>101341</v>
      </c>
      <c r="D84" s="37">
        <v>1013888</v>
      </c>
      <c r="E84" s="37">
        <v>826880</v>
      </c>
      <c r="F84" s="37">
        <v>281626</v>
      </c>
      <c r="G84" s="37">
        <v>0</v>
      </c>
      <c r="H84" s="37">
        <v>1109721</v>
      </c>
      <c r="I84" s="37">
        <v>116399</v>
      </c>
      <c r="J84" s="37">
        <v>792817</v>
      </c>
      <c r="K84" s="37">
        <v>357866</v>
      </c>
      <c r="L84" s="37">
        <v>405207</v>
      </c>
      <c r="M84" s="37">
        <v>190743</v>
      </c>
      <c r="N84" s="37">
        <v>759607</v>
      </c>
      <c r="O84" s="37">
        <v>0</v>
      </c>
      <c r="P84" s="38" t="s">
        <v>187</v>
      </c>
    </row>
    <row r="85" spans="1:16" ht="12" customHeight="1">
      <c r="A85" s="42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spans="1:16" ht="12" customHeight="1">
      <c r="A86" s="42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ht="12" customHeight="1">
      <c r="A87" s="45"/>
    </row>
    <row r="88" ht="12" customHeight="1">
      <c r="A88" s="45"/>
    </row>
    <row r="89" ht="12" customHeight="1">
      <c r="A89" s="4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2007-09-13T06:51:36Z</dcterms:created>
  <dcterms:modified xsi:type="dcterms:W3CDTF">2007-09-13T06:51:51Z</dcterms:modified>
  <cp:category/>
  <cp:version/>
  <cp:contentType/>
  <cp:contentStatus/>
</cp:coreProperties>
</file>