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77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3._市町村別_乾しいたけ､竹材生産量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<sst xmlns="http://schemas.openxmlformats.org/spreadsheetml/2006/main" count="127" uniqueCount="119">
  <si>
    <t>6.  林                     業</t>
  </si>
  <si>
    <t>77. 林  野、伐  採  お  よ    び  造  林  面  積 (国有)</t>
  </si>
  <si>
    <t xml:space="preserve">  (単位  ha)</t>
  </si>
  <si>
    <t>林木の生産</t>
  </si>
  <si>
    <t>標示</t>
  </si>
  <si>
    <t>市  町  村</t>
  </si>
  <si>
    <t>総面積</t>
  </si>
  <si>
    <t>針   葉   樹   林</t>
  </si>
  <si>
    <t xml:space="preserve">広   葉   樹   林   </t>
  </si>
  <si>
    <t xml:space="preserve">針   広   混   交   樹   林   </t>
  </si>
  <si>
    <t>竹  林</t>
  </si>
  <si>
    <t>伐採跡地</t>
  </si>
  <si>
    <t>を目的とし</t>
  </si>
  <si>
    <t>原  野</t>
  </si>
  <si>
    <t>その他</t>
  </si>
  <si>
    <t>伐  採</t>
  </si>
  <si>
    <t>造  林</t>
  </si>
  <si>
    <t>人工林</t>
  </si>
  <si>
    <t>天然林</t>
  </si>
  <si>
    <t>災害跡地</t>
  </si>
  <si>
    <t>ない樹林地</t>
  </si>
  <si>
    <t>番号</t>
  </si>
  <si>
    <t>総</t>
  </si>
  <si>
    <t>市</t>
  </si>
  <si>
    <t>郡</t>
  </si>
  <si>
    <t>1  大  分  市</t>
  </si>
  <si>
    <t>1</t>
  </si>
  <si>
    <t>2  別  府  市</t>
  </si>
  <si>
    <t>2</t>
  </si>
  <si>
    <t>3  日  田  市</t>
  </si>
  <si>
    <t>3</t>
  </si>
  <si>
    <t>4  佐  伯  市</t>
  </si>
  <si>
    <t>4</t>
  </si>
  <si>
    <t>5  臼  杵  市</t>
  </si>
  <si>
    <t>5</t>
  </si>
  <si>
    <t>6  竹  田  市</t>
  </si>
  <si>
    <t>6</t>
  </si>
  <si>
    <t>7  豊後高田市</t>
  </si>
  <si>
    <t>7</t>
  </si>
  <si>
    <t>8  宇  佐  市</t>
  </si>
  <si>
    <t>8</t>
  </si>
  <si>
    <t>速 見 郡</t>
  </si>
  <si>
    <t>速</t>
  </si>
  <si>
    <t>9  日  出  町</t>
  </si>
  <si>
    <t>9</t>
  </si>
  <si>
    <t>10 山  香  町</t>
  </si>
  <si>
    <t>10</t>
  </si>
  <si>
    <t>大 分 郡</t>
  </si>
  <si>
    <t>大分</t>
  </si>
  <si>
    <t>11 野津原  町</t>
  </si>
  <si>
    <t>11</t>
  </si>
  <si>
    <t>12 庄  内  町</t>
  </si>
  <si>
    <t>12</t>
  </si>
  <si>
    <t>13 湯布院  町</t>
  </si>
  <si>
    <t>13</t>
  </si>
  <si>
    <t>南海部郡</t>
  </si>
  <si>
    <t>南</t>
  </si>
  <si>
    <t>14 宇  目  町</t>
  </si>
  <si>
    <t>14</t>
  </si>
  <si>
    <t>15 直  川  村</t>
  </si>
  <si>
    <t>15</t>
  </si>
  <si>
    <t>大 野 郡</t>
  </si>
  <si>
    <t>大野</t>
  </si>
  <si>
    <t>16 野  津  町</t>
  </si>
  <si>
    <t>16</t>
  </si>
  <si>
    <t>17 三  重  町</t>
  </si>
  <si>
    <t>17</t>
  </si>
  <si>
    <t>18 清  川  村</t>
  </si>
  <si>
    <t>18</t>
  </si>
  <si>
    <t>19 緒  方  町</t>
  </si>
  <si>
    <t>19</t>
  </si>
  <si>
    <t>20 朝  地  町</t>
  </si>
  <si>
    <t>20</t>
  </si>
  <si>
    <t>21 大  野  町</t>
  </si>
  <si>
    <t>21</t>
  </si>
  <si>
    <t>22 千  歳  村</t>
  </si>
  <si>
    <t>22</t>
  </si>
  <si>
    <t>23 犬  飼  町</t>
  </si>
  <si>
    <t>23</t>
  </si>
  <si>
    <t>直 入 郡</t>
  </si>
  <si>
    <t>直</t>
  </si>
  <si>
    <t>24 荻      町</t>
  </si>
  <si>
    <t>24</t>
  </si>
  <si>
    <t>25 久  住  町</t>
  </si>
  <si>
    <t>25</t>
  </si>
  <si>
    <t>26 直  入  町</t>
  </si>
  <si>
    <t>26</t>
  </si>
  <si>
    <t>玖 珠 郡</t>
  </si>
  <si>
    <t>玖</t>
  </si>
  <si>
    <t>27 九  重  町</t>
  </si>
  <si>
    <t>27</t>
  </si>
  <si>
    <t>28 玖  珠  町</t>
  </si>
  <si>
    <t>28</t>
  </si>
  <si>
    <t>日 田 郡</t>
  </si>
  <si>
    <t>日</t>
  </si>
  <si>
    <t>29 前津江  村</t>
  </si>
  <si>
    <t>29</t>
  </si>
  <si>
    <t>30 中津江  村</t>
  </si>
  <si>
    <t>30</t>
  </si>
  <si>
    <t>31 上津江  村</t>
  </si>
  <si>
    <t>31</t>
  </si>
  <si>
    <t>下 毛 郡</t>
  </si>
  <si>
    <t>下</t>
  </si>
  <si>
    <t>32 耶馬渓  町</t>
  </si>
  <si>
    <t>32</t>
  </si>
  <si>
    <t>33 山  国  町</t>
  </si>
  <si>
    <t>33</t>
  </si>
  <si>
    <t>宇 佐 郡</t>
  </si>
  <si>
    <t>宇</t>
  </si>
  <si>
    <t>34 院  内  町</t>
  </si>
  <si>
    <t>34</t>
  </si>
  <si>
    <t>35 安心院  町</t>
  </si>
  <si>
    <t>35</t>
  </si>
  <si>
    <t>資料：関係各営林署、福岡防衛施設局</t>
  </si>
  <si>
    <t xml:space="preserve">                      平成6年4月1日現在</t>
  </si>
  <si>
    <t xml:space="preserve">  林    木    の    生    産    を    目    的    と    す    る    林    地</t>
  </si>
  <si>
    <t>総       数</t>
  </si>
  <si>
    <t>市       部</t>
  </si>
  <si>
    <t>郡       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</si>
</sst>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0">
    <xf numFmtId="0" fontId="0" fillId="0" borderId="0" xfId="0" applyAlignment="1">
      <alignment/>
    </xf>
    <xf numFmtId="41" fontId="6" fillId="2" borderId="0" xfId="20" applyNumberFormat="1" applyFont="1" applyFill="1" applyAlignment="1" applyProtection="1">
      <alignment horizontal="centerContinuous"/>
      <protection/>
    </xf>
    <xf numFmtId="41" fontId="7" fillId="2" borderId="0" xfId="20" applyNumberFormat="1" applyFont="1" applyFill="1" applyAlignment="1">
      <alignment horizontal="centerContinuous"/>
      <protection/>
    </xf>
    <xf numFmtId="41" fontId="7" fillId="2" borderId="0" xfId="20" applyNumberFormat="1" applyFont="1" applyFill="1">
      <alignment/>
      <protection/>
    </xf>
    <xf numFmtId="41" fontId="7" fillId="2" borderId="0" xfId="20" applyNumberFormat="1" applyFont="1" applyFill="1" applyAlignment="1">
      <alignment horizontal="center"/>
      <protection/>
    </xf>
    <xf numFmtId="0" fontId="6" fillId="0" borderId="0" xfId="20" applyFont="1" applyAlignment="1">
      <alignment horizontal="right"/>
      <protection/>
    </xf>
    <xf numFmtId="41" fontId="7" fillId="2" borderId="1" xfId="20" applyNumberFormat="1" applyFont="1" applyFill="1" applyBorder="1" applyAlignment="1" applyProtection="1">
      <alignment horizontal="left"/>
      <protection/>
    </xf>
    <xf numFmtId="0" fontId="7" fillId="2" borderId="1" xfId="20" applyFont="1" applyFill="1" applyBorder="1">
      <alignment/>
      <protection/>
    </xf>
    <xf numFmtId="0" fontId="7" fillId="2" borderId="1" xfId="20" applyFont="1" applyFill="1" applyBorder="1" applyAlignment="1" applyProtection="1">
      <alignment horizontal="center"/>
      <protection/>
    </xf>
    <xf numFmtId="0" fontId="6" fillId="0" borderId="1" xfId="20" applyFont="1" applyBorder="1" applyAlignment="1">
      <alignment horizontal="right"/>
      <protection/>
    </xf>
    <xf numFmtId="41" fontId="7" fillId="2" borderId="1" xfId="20" applyNumberFormat="1" applyFont="1" applyFill="1" applyBorder="1" applyAlignment="1">
      <alignment horizontal="right"/>
      <protection/>
    </xf>
    <xf numFmtId="41" fontId="9" fillId="2" borderId="0" xfId="20" applyNumberFormat="1" applyFont="1" applyFill="1" applyBorder="1" applyAlignment="1" applyProtection="1">
      <alignment horizontal="center"/>
      <protection/>
    </xf>
    <xf numFmtId="0" fontId="9" fillId="2" borderId="2" xfId="20" applyFont="1" applyFill="1" applyBorder="1">
      <alignment/>
      <protection/>
    </xf>
    <xf numFmtId="0" fontId="9" fillId="2" borderId="3" xfId="20" applyFont="1" applyFill="1" applyBorder="1" applyAlignment="1">
      <alignment horizontal="centerContinuous"/>
      <protection/>
    </xf>
    <xf numFmtId="0" fontId="9" fillId="2" borderId="4" xfId="20" applyFont="1" applyFill="1" applyBorder="1" applyAlignment="1">
      <alignment horizontal="centerContinuous"/>
      <protection/>
    </xf>
    <xf numFmtId="0" fontId="9" fillId="2" borderId="4" xfId="20" applyFont="1" applyFill="1" applyBorder="1" applyAlignment="1" applyProtection="1">
      <alignment horizontal="centerContinuous"/>
      <protection/>
    </xf>
    <xf numFmtId="0" fontId="9" fillId="2" borderId="2" xfId="20" applyFont="1" applyFill="1" applyBorder="1" applyAlignment="1">
      <alignment horizontal="center"/>
      <protection/>
    </xf>
    <xf numFmtId="0" fontId="9" fillId="2" borderId="5" xfId="20" applyFont="1" applyFill="1" applyBorder="1">
      <alignment/>
      <protection/>
    </xf>
    <xf numFmtId="0" fontId="9" fillId="2" borderId="0" xfId="20" applyFont="1" applyFill="1" applyBorder="1" applyAlignment="1" applyProtection="1">
      <alignment horizontal="centerContinuous"/>
      <protection/>
    </xf>
    <xf numFmtId="41" fontId="9" fillId="2" borderId="2" xfId="20" applyNumberFormat="1" applyFont="1" applyFill="1" applyBorder="1" applyAlignment="1">
      <alignment horizontal="center"/>
      <protection/>
    </xf>
    <xf numFmtId="0" fontId="9" fillId="2" borderId="3" xfId="20" applyFont="1" applyFill="1" applyBorder="1" applyAlignment="1" applyProtection="1">
      <alignment horizontal="centerContinuous"/>
      <protection/>
    </xf>
    <xf numFmtId="0" fontId="9" fillId="2" borderId="2" xfId="20" applyFont="1" applyFill="1" applyBorder="1" applyAlignment="1" applyProtection="1">
      <alignment horizontal="center"/>
      <protection/>
    </xf>
    <xf numFmtId="0" fontId="9" fillId="2" borderId="6" xfId="20" applyFont="1" applyFill="1" applyBorder="1" applyAlignment="1">
      <alignment horizontal="center"/>
      <protection/>
    </xf>
    <xf numFmtId="0" fontId="9" fillId="2" borderId="7" xfId="20" applyFont="1" applyFill="1" applyBorder="1" applyAlignment="1">
      <alignment horizontal="center"/>
      <protection/>
    </xf>
    <xf numFmtId="41" fontId="9" fillId="2" borderId="0" xfId="20" applyNumberFormat="1" applyFont="1" applyFill="1" applyBorder="1" applyAlignment="1">
      <alignment horizontal="center"/>
      <protection/>
    </xf>
    <xf numFmtId="41" fontId="9" fillId="2" borderId="4" xfId="20" applyNumberFormat="1" applyFont="1" applyFill="1" applyBorder="1" applyAlignment="1" applyProtection="1">
      <alignment horizontal="center"/>
      <protection/>
    </xf>
    <xf numFmtId="0" fontId="9" fillId="2" borderId="3" xfId="20" applyFont="1" applyFill="1" applyBorder="1" applyAlignment="1" applyProtection="1">
      <alignment horizontal="center"/>
      <protection/>
    </xf>
    <xf numFmtId="0" fontId="9" fillId="2" borderId="3" xfId="20" applyFont="1" applyFill="1" applyBorder="1">
      <alignment/>
      <protection/>
    </xf>
    <xf numFmtId="0" fontId="9" fillId="2" borderId="3" xfId="20" applyFont="1" applyFill="1" applyBorder="1" applyAlignment="1">
      <alignment horizontal="center"/>
      <protection/>
    </xf>
    <xf numFmtId="0" fontId="9" fillId="2" borderId="8" xfId="20" applyFont="1" applyFill="1" applyBorder="1" applyAlignment="1" applyProtection="1">
      <alignment horizontal="center"/>
      <protection/>
    </xf>
    <xf numFmtId="41" fontId="9" fillId="2" borderId="3" xfId="20" applyNumberFormat="1" applyFont="1" applyFill="1" applyBorder="1" applyAlignment="1">
      <alignment horizontal="center"/>
      <protection/>
    </xf>
    <xf numFmtId="41" fontId="11" fillId="2" borderId="0" xfId="20" applyNumberFormat="1" applyFont="1" applyFill="1" applyBorder="1" applyAlignment="1" applyProtection="1">
      <alignment horizontal="center"/>
      <protection/>
    </xf>
    <xf numFmtId="41" fontId="11" fillId="2" borderId="2" xfId="20" applyNumberFormat="1" applyFont="1" applyFill="1" applyBorder="1" applyProtection="1">
      <alignment/>
      <protection/>
    </xf>
    <xf numFmtId="41" fontId="11" fillId="2" borderId="0" xfId="20" applyNumberFormat="1" applyFont="1" applyFill="1" applyBorder="1" applyProtection="1">
      <alignment/>
      <protection/>
    </xf>
    <xf numFmtId="41" fontId="11" fillId="2" borderId="0" xfId="20" applyNumberFormat="1" applyFont="1" applyFill="1" applyBorder="1">
      <alignment/>
      <protection/>
    </xf>
    <xf numFmtId="41" fontId="11" fillId="2" borderId="0" xfId="20" applyNumberFormat="1" applyFont="1" applyFill="1">
      <alignment/>
      <protection/>
    </xf>
    <xf numFmtId="41" fontId="11" fillId="2" borderId="2" xfId="20" applyNumberFormat="1" applyFont="1" applyFill="1" applyBorder="1" applyAlignment="1">
      <alignment horizontal="center"/>
      <protection/>
    </xf>
    <xf numFmtId="41" fontId="11" fillId="2" borderId="0" xfId="20" applyNumberFormat="1" applyFont="1" applyFill="1" applyBorder="1" applyAlignment="1" applyProtection="1" quotePrefix="1">
      <alignment horizontal="center"/>
      <protection/>
    </xf>
    <xf numFmtId="41" fontId="7" fillId="2" borderId="0" xfId="20" applyNumberFormat="1" applyFont="1" applyFill="1" applyBorder="1">
      <alignment/>
      <protection/>
    </xf>
    <xf numFmtId="41" fontId="7" fillId="2" borderId="2" xfId="20" applyNumberFormat="1" applyFont="1" applyFill="1" applyBorder="1">
      <alignment/>
      <protection/>
    </xf>
    <xf numFmtId="41" fontId="7" fillId="2" borderId="2" xfId="20" applyNumberFormat="1" applyFont="1" applyFill="1" applyBorder="1" applyAlignment="1">
      <alignment horizontal="center"/>
      <protection/>
    </xf>
    <xf numFmtId="41" fontId="7" fillId="2" borderId="0" xfId="20" applyNumberFormat="1" applyFont="1" applyFill="1" applyBorder="1" applyAlignment="1" applyProtection="1">
      <alignment horizontal="center"/>
      <protection/>
    </xf>
    <xf numFmtId="41" fontId="7" fillId="2" borderId="2" xfId="20" applyNumberFormat="1" applyFont="1" applyFill="1" applyBorder="1" applyProtection="1">
      <alignment/>
      <protection/>
    </xf>
    <xf numFmtId="41" fontId="7" fillId="2" borderId="0" xfId="20" applyNumberFormat="1" applyFont="1" applyFill="1" applyBorder="1" applyProtection="1">
      <alignment/>
      <protection/>
    </xf>
    <xf numFmtId="41" fontId="7" fillId="2" borderId="2" xfId="20" applyNumberFormat="1" applyFont="1" applyFill="1" applyBorder="1" applyAlignment="1" quotePrefix="1">
      <alignment horizontal="center"/>
      <protection/>
    </xf>
    <xf numFmtId="41" fontId="7" fillId="2" borderId="0" xfId="20" applyNumberFormat="1" applyFont="1" applyFill="1" applyAlignment="1">
      <alignment horizontal="right"/>
      <protection/>
    </xf>
    <xf numFmtId="41" fontId="7" fillId="2" borderId="0" xfId="20" applyNumberFormat="1" applyFont="1" applyFill="1" applyBorder="1" applyAlignment="1" applyProtection="1">
      <alignment horizontal="right"/>
      <protection/>
    </xf>
    <xf numFmtId="41" fontId="11" fillId="2" borderId="0" xfId="20" applyNumberFormat="1" applyFont="1" applyFill="1" applyBorder="1" applyAlignment="1" applyProtection="1">
      <alignment horizontal="left"/>
      <protection/>
    </xf>
    <xf numFmtId="41" fontId="7" fillId="2" borderId="0" xfId="20" applyNumberFormat="1" applyFont="1" applyFill="1" applyBorder="1" applyAlignment="1" quotePrefix="1">
      <alignment horizontal="right"/>
      <protection/>
    </xf>
    <xf numFmtId="41" fontId="7" fillId="2" borderId="0" xfId="20" applyNumberFormat="1" applyFont="1" applyFill="1" applyBorder="1" applyAlignment="1">
      <alignment horizontal="right"/>
      <protection/>
    </xf>
    <xf numFmtId="41" fontId="11" fillId="2" borderId="2" xfId="20" applyNumberFormat="1" applyFont="1" applyFill="1" applyBorder="1">
      <alignment/>
      <protection/>
    </xf>
    <xf numFmtId="41" fontId="7" fillId="2" borderId="7" xfId="20" applyNumberFormat="1" applyFont="1" applyFill="1" applyBorder="1" applyAlignment="1" applyProtection="1">
      <alignment horizontal="center"/>
      <protection/>
    </xf>
    <xf numFmtId="41" fontId="11" fillId="2" borderId="0" xfId="20" applyNumberFormat="1" applyFont="1" applyFill="1" applyBorder="1" applyAlignment="1" quotePrefix="1">
      <alignment horizontal="right"/>
      <protection/>
    </xf>
    <xf numFmtId="41" fontId="7" fillId="2" borderId="4" xfId="20" applyNumberFormat="1" applyFont="1" applyFill="1" applyBorder="1" applyAlignment="1" applyProtection="1">
      <alignment horizontal="center"/>
      <protection/>
    </xf>
    <xf numFmtId="41" fontId="7" fillId="2" borderId="3" xfId="20" applyNumberFormat="1" applyFont="1" applyFill="1" applyBorder="1">
      <alignment/>
      <protection/>
    </xf>
    <xf numFmtId="41" fontId="7" fillId="2" borderId="4" xfId="20" applyNumberFormat="1" applyFont="1" applyFill="1" applyBorder="1">
      <alignment/>
      <protection/>
    </xf>
    <xf numFmtId="41" fontId="7" fillId="2" borderId="4" xfId="20" applyNumberFormat="1" applyFont="1" applyFill="1" applyBorder="1" applyProtection="1">
      <alignment/>
      <protection/>
    </xf>
    <xf numFmtId="41" fontId="7" fillId="2" borderId="3" xfId="20" applyNumberFormat="1" applyFont="1" applyFill="1" applyBorder="1" applyAlignment="1" quotePrefix="1">
      <alignment horizontal="center"/>
      <protection/>
    </xf>
    <xf numFmtId="0" fontId="6" fillId="2" borderId="0" xfId="20" applyFont="1" applyFill="1">
      <alignment/>
      <protection/>
    </xf>
    <xf numFmtId="0" fontId="6" fillId="2" borderId="0" xfId="20" applyFont="1" applyFill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林業77,7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6&#26519;&#26989;77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  <sheetDataSet>
      <sheetData sheetId="1">
        <row r="13">
          <cell r="H13">
            <v>0</v>
          </cell>
          <cell r="I13">
            <v>48</v>
          </cell>
          <cell r="M13">
            <v>54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</row>
        <row r="14">
          <cell r="D14">
            <v>1277</v>
          </cell>
          <cell r="H14">
            <v>1</v>
          </cell>
          <cell r="M14">
            <v>40</v>
          </cell>
          <cell r="O14">
            <v>0</v>
          </cell>
          <cell r="Q14">
            <v>0</v>
          </cell>
          <cell r="R14">
            <v>0</v>
          </cell>
        </row>
        <row r="15">
          <cell r="D15">
            <v>158</v>
          </cell>
          <cell r="J15">
            <v>0</v>
          </cell>
          <cell r="N15">
            <v>0</v>
          </cell>
          <cell r="O15">
            <v>0</v>
          </cell>
          <cell r="Q15">
            <v>0</v>
          </cell>
          <cell r="R15">
            <v>0</v>
          </cell>
          <cell r="T15">
            <v>0</v>
          </cell>
        </row>
        <row r="16">
          <cell r="D16">
            <v>4558</v>
          </cell>
          <cell r="O16">
            <v>0</v>
          </cell>
          <cell r="Q16">
            <v>0</v>
          </cell>
          <cell r="R16">
            <v>0</v>
          </cell>
        </row>
        <row r="17">
          <cell r="D17">
            <v>632</v>
          </cell>
          <cell r="H17">
            <v>0</v>
          </cell>
          <cell r="O17">
            <v>0</v>
          </cell>
          <cell r="Q17">
            <v>0</v>
          </cell>
          <cell r="R17">
            <v>0</v>
          </cell>
          <cell r="T17">
            <v>0</v>
          </cell>
        </row>
        <row r="18">
          <cell r="O18">
            <v>0</v>
          </cell>
          <cell r="R18">
            <v>0</v>
          </cell>
          <cell r="U18">
            <v>0</v>
          </cell>
        </row>
        <row r="19">
          <cell r="E19">
            <v>71</v>
          </cell>
          <cell r="I19">
            <v>3</v>
          </cell>
          <cell r="J19">
            <v>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T19">
            <v>0</v>
          </cell>
          <cell r="U19">
            <v>0</v>
          </cell>
        </row>
        <row r="20">
          <cell r="E20">
            <v>502</v>
          </cell>
          <cell r="H20">
            <v>15</v>
          </cell>
          <cell r="I20">
            <v>122</v>
          </cell>
          <cell r="J20">
            <v>22</v>
          </cell>
          <cell r="K20">
            <v>100</v>
          </cell>
          <cell r="O20">
            <v>0</v>
          </cell>
          <cell r="P20">
            <v>23</v>
          </cell>
          <cell r="Q20">
            <v>0</v>
          </cell>
          <cell r="R20">
            <v>0</v>
          </cell>
          <cell r="U20">
            <v>0</v>
          </cell>
        </row>
        <row r="22">
          <cell r="H22">
            <v>0</v>
          </cell>
          <cell r="K22">
            <v>1</v>
          </cell>
          <cell r="L22">
            <v>0</v>
          </cell>
          <cell r="T22">
            <v>0</v>
          </cell>
          <cell r="U22">
            <v>0</v>
          </cell>
        </row>
        <row r="23">
          <cell r="H23">
            <v>9</v>
          </cell>
          <cell r="M23">
            <v>28</v>
          </cell>
          <cell r="O23">
            <v>0</v>
          </cell>
          <cell r="Q23">
            <v>0</v>
          </cell>
          <cell r="R23">
            <v>0</v>
          </cell>
        </row>
        <row r="27">
          <cell r="H27">
            <v>0</v>
          </cell>
          <cell r="J27">
            <v>0</v>
          </cell>
          <cell r="L27">
            <v>6</v>
          </cell>
          <cell r="T27">
            <v>0</v>
          </cell>
        </row>
        <row r="28">
          <cell r="H28">
            <v>0</v>
          </cell>
          <cell r="O28">
            <v>0</v>
          </cell>
          <cell r="Q28">
            <v>0</v>
          </cell>
          <cell r="R28">
            <v>0</v>
          </cell>
        </row>
        <row r="31">
          <cell r="O31">
            <v>0</v>
          </cell>
          <cell r="Q31">
            <v>22.52</v>
          </cell>
          <cell r="R31">
            <v>0</v>
          </cell>
        </row>
        <row r="36">
          <cell r="J36">
            <v>19</v>
          </cell>
          <cell r="O36">
            <v>0</v>
          </cell>
          <cell r="Q36">
            <v>0</v>
          </cell>
          <cell r="R36">
            <v>0</v>
          </cell>
        </row>
        <row r="37">
          <cell r="E37">
            <v>681</v>
          </cell>
          <cell r="H37">
            <v>0</v>
          </cell>
          <cell r="O37">
            <v>0</v>
          </cell>
          <cell r="Q37">
            <v>0</v>
          </cell>
          <cell r="R37">
            <v>0</v>
          </cell>
        </row>
        <row r="39">
          <cell r="H39">
            <v>0</v>
          </cell>
          <cell r="O39">
            <v>0</v>
          </cell>
          <cell r="Q39">
            <v>0</v>
          </cell>
          <cell r="R39">
            <v>0</v>
          </cell>
          <cell r="S39">
            <v>8</v>
          </cell>
        </row>
        <row r="40">
          <cell r="J40">
            <v>0</v>
          </cell>
          <cell r="O40">
            <v>0</v>
          </cell>
          <cell r="R40">
            <v>0</v>
          </cell>
        </row>
        <row r="43">
          <cell r="H43">
            <v>0</v>
          </cell>
          <cell r="O43">
            <v>0</v>
          </cell>
          <cell r="P43">
            <v>0</v>
          </cell>
          <cell r="R43">
            <v>0</v>
          </cell>
          <cell r="T43">
            <v>0</v>
          </cell>
        </row>
        <row r="44">
          <cell r="O44">
            <v>0</v>
          </cell>
          <cell r="R44">
            <v>0</v>
          </cell>
          <cell r="T44">
            <v>0</v>
          </cell>
        </row>
        <row r="45">
          <cell r="J45">
            <v>0</v>
          </cell>
          <cell r="O45">
            <v>0</v>
          </cell>
          <cell r="R45">
            <v>0</v>
          </cell>
        </row>
        <row r="46">
          <cell r="D46">
            <v>224</v>
          </cell>
          <cell r="H46">
            <v>0</v>
          </cell>
          <cell r="O46">
            <v>0</v>
          </cell>
          <cell r="Q46">
            <v>0</v>
          </cell>
          <cell r="R46">
            <v>0</v>
          </cell>
          <cell r="T46">
            <v>0</v>
          </cell>
        </row>
        <row r="47">
          <cell r="D47">
            <v>79</v>
          </cell>
          <cell r="E47">
            <v>79</v>
          </cell>
          <cell r="H47">
            <v>0</v>
          </cell>
          <cell r="I47">
            <v>1</v>
          </cell>
          <cell r="J47">
            <v>0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D48">
            <v>5</v>
          </cell>
          <cell r="E48">
            <v>5</v>
          </cell>
          <cell r="F48">
            <v>3</v>
          </cell>
          <cell r="H48">
            <v>0</v>
          </cell>
          <cell r="I48">
            <v>2</v>
          </cell>
          <cell r="J48">
            <v>0</v>
          </cell>
          <cell r="K48">
            <v>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T50">
            <v>0</v>
          </cell>
          <cell r="U50">
            <v>0</v>
          </cell>
        </row>
        <row r="51">
          <cell r="H51">
            <v>0</v>
          </cell>
          <cell r="O51">
            <v>0</v>
          </cell>
          <cell r="R51">
            <v>423</v>
          </cell>
        </row>
        <row r="55">
          <cell r="H55">
            <v>0</v>
          </cell>
          <cell r="J55">
            <v>16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T55">
            <v>0</v>
          </cell>
          <cell r="U55">
            <v>0</v>
          </cell>
        </row>
        <row r="59">
          <cell r="H59">
            <v>0</v>
          </cell>
          <cell r="O59">
            <v>0</v>
          </cell>
          <cell r="Q59">
            <v>25.47</v>
          </cell>
          <cell r="R59">
            <v>0</v>
          </cell>
        </row>
        <row r="63">
          <cell r="H63">
            <v>0</v>
          </cell>
          <cell r="M63">
            <v>49</v>
          </cell>
          <cell r="N63">
            <v>37</v>
          </cell>
          <cell r="O63">
            <v>0</v>
          </cell>
          <cell r="R63">
            <v>0</v>
          </cell>
        </row>
        <row r="68">
          <cell r="G68">
            <v>57</v>
          </cell>
          <cell r="J68">
            <v>6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R68">
            <v>0</v>
          </cell>
        </row>
        <row r="69"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</row>
        <row r="72">
          <cell r="H72">
            <v>4</v>
          </cell>
          <cell r="I72">
            <v>161</v>
          </cell>
          <cell r="J72">
            <v>51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4">
          <cell r="F74">
            <v>408</v>
          </cell>
          <cell r="G74">
            <v>408</v>
          </cell>
          <cell r="I74">
            <v>182</v>
          </cell>
          <cell r="J74">
            <v>21</v>
          </cell>
          <cell r="K74">
            <v>161</v>
          </cell>
          <cell r="L74">
            <v>73</v>
          </cell>
          <cell r="M74">
            <v>46</v>
          </cell>
          <cell r="N74">
            <v>27</v>
          </cell>
          <cell r="P74">
            <v>6</v>
          </cell>
          <cell r="S74">
            <v>6</v>
          </cell>
        </row>
        <row r="75">
          <cell r="F75">
            <v>866</v>
          </cell>
          <cell r="G75">
            <v>866</v>
          </cell>
          <cell r="H75">
            <v>0</v>
          </cell>
          <cell r="I75">
            <v>598</v>
          </cell>
          <cell r="J75">
            <v>20</v>
          </cell>
          <cell r="K75">
            <v>578</v>
          </cell>
          <cell r="L75">
            <v>168</v>
          </cell>
          <cell r="M75">
            <v>167</v>
          </cell>
          <cell r="N75">
            <v>1</v>
          </cell>
          <cell r="O75">
            <v>0</v>
          </cell>
          <cell r="P75">
            <v>22</v>
          </cell>
          <cell r="Q75">
            <v>0</v>
          </cell>
          <cell r="R75">
            <v>0</v>
          </cell>
          <cell r="S75">
            <v>26</v>
          </cell>
          <cell r="U75">
            <v>2</v>
          </cell>
        </row>
        <row r="77">
          <cell r="F77">
            <v>439</v>
          </cell>
          <cell r="G77">
            <v>437</v>
          </cell>
          <cell r="H77">
            <v>2</v>
          </cell>
          <cell r="I77">
            <v>168</v>
          </cell>
          <cell r="J77">
            <v>0</v>
          </cell>
          <cell r="K77">
            <v>168</v>
          </cell>
          <cell r="L77">
            <v>116</v>
          </cell>
          <cell r="M77">
            <v>56</v>
          </cell>
          <cell r="N77">
            <v>60</v>
          </cell>
          <cell r="O77">
            <v>0</v>
          </cell>
          <cell r="P77">
            <v>36</v>
          </cell>
          <cell r="Q77">
            <v>0</v>
          </cell>
          <cell r="R77">
            <v>0</v>
          </cell>
        </row>
        <row r="78">
          <cell r="H78">
            <v>0</v>
          </cell>
          <cell r="I78">
            <v>144</v>
          </cell>
          <cell r="J78">
            <v>4</v>
          </cell>
          <cell r="K78">
            <v>140</v>
          </cell>
          <cell r="L78">
            <v>55</v>
          </cell>
          <cell r="M78">
            <v>28</v>
          </cell>
          <cell r="N78">
            <v>27</v>
          </cell>
          <cell r="O78">
            <v>0</v>
          </cell>
          <cell r="P78">
            <v>45</v>
          </cell>
          <cell r="Q78">
            <v>0</v>
          </cell>
          <cell r="R78">
            <v>0</v>
          </cell>
          <cell r="S78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workbookViewId="0" topLeftCell="A16">
      <selection activeCell="C27" sqref="C27"/>
    </sheetView>
  </sheetViews>
  <sheetFormatPr defaultColWidth="9.00390625" defaultRowHeight="12.75"/>
  <cols>
    <col min="1" max="1" width="17.375" style="0" customWidth="1"/>
  </cols>
  <sheetData>
    <row r="1" spans="1:2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4"/>
    </row>
    <row r="2" spans="1:20" ht="17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5"/>
      <c r="T2" s="5"/>
    </row>
    <row r="3" spans="1:20" ht="18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9"/>
      <c r="S3" s="10" t="s">
        <v>114</v>
      </c>
      <c r="T3" s="9"/>
    </row>
    <row r="4" spans="1:20" ht="12.75" thickTop="1">
      <c r="A4" s="11"/>
      <c r="B4" s="12"/>
      <c r="C4" s="13" t="s">
        <v>115</v>
      </c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  <c r="O4" s="16" t="s">
        <v>3</v>
      </c>
      <c r="P4" s="12"/>
      <c r="Q4" s="12"/>
      <c r="R4" s="17"/>
      <c r="S4" s="18"/>
      <c r="T4" s="19" t="s">
        <v>4</v>
      </c>
    </row>
    <row r="5" spans="1:20" ht="12">
      <c r="A5" s="11" t="s">
        <v>5</v>
      </c>
      <c r="B5" s="16" t="s">
        <v>6</v>
      </c>
      <c r="C5" s="16" t="s">
        <v>6</v>
      </c>
      <c r="D5" s="20" t="s">
        <v>7</v>
      </c>
      <c r="E5" s="14"/>
      <c r="F5" s="14"/>
      <c r="G5" s="20" t="s">
        <v>8</v>
      </c>
      <c r="H5" s="14"/>
      <c r="I5" s="14"/>
      <c r="J5" s="20" t="s">
        <v>9</v>
      </c>
      <c r="K5" s="14"/>
      <c r="L5" s="14"/>
      <c r="M5" s="21" t="s">
        <v>10</v>
      </c>
      <c r="N5" s="21" t="s">
        <v>11</v>
      </c>
      <c r="O5" s="21" t="s">
        <v>12</v>
      </c>
      <c r="P5" s="21" t="s">
        <v>13</v>
      </c>
      <c r="Q5" s="21" t="s">
        <v>14</v>
      </c>
      <c r="R5" s="22" t="s">
        <v>15</v>
      </c>
      <c r="S5" s="23" t="s">
        <v>16</v>
      </c>
      <c r="T5" s="24"/>
    </row>
    <row r="6" spans="1:20" ht="12">
      <c r="A6" s="25"/>
      <c r="B6" s="26"/>
      <c r="C6" s="26"/>
      <c r="D6" s="26" t="s">
        <v>6</v>
      </c>
      <c r="E6" s="26" t="s">
        <v>17</v>
      </c>
      <c r="F6" s="26" t="s">
        <v>18</v>
      </c>
      <c r="G6" s="26" t="s">
        <v>6</v>
      </c>
      <c r="H6" s="26" t="s">
        <v>17</v>
      </c>
      <c r="I6" s="26" t="s">
        <v>18</v>
      </c>
      <c r="J6" s="26" t="s">
        <v>6</v>
      </c>
      <c r="K6" s="26" t="s">
        <v>17</v>
      </c>
      <c r="L6" s="26" t="s">
        <v>18</v>
      </c>
      <c r="M6" s="27"/>
      <c r="N6" s="26" t="s">
        <v>19</v>
      </c>
      <c r="O6" s="28" t="s">
        <v>20</v>
      </c>
      <c r="P6" s="27"/>
      <c r="Q6" s="27"/>
      <c r="R6" s="29"/>
      <c r="S6" s="26"/>
      <c r="T6" s="30" t="s">
        <v>21</v>
      </c>
    </row>
    <row r="7" spans="1:20" ht="12">
      <c r="A7" s="31" t="s">
        <v>116</v>
      </c>
      <c r="B7" s="32">
        <f aca="true" t="shared" si="0" ref="B7:S7">B9+B11</f>
        <v>45182</v>
      </c>
      <c r="C7" s="33">
        <f t="shared" si="0"/>
        <v>37667</v>
      </c>
      <c r="D7" s="33">
        <f t="shared" si="0"/>
        <v>21870</v>
      </c>
      <c r="E7" s="33">
        <f t="shared" si="0"/>
        <v>21601</v>
      </c>
      <c r="F7" s="33">
        <f t="shared" si="0"/>
        <v>269</v>
      </c>
      <c r="G7" s="34">
        <f t="shared" si="0"/>
        <v>10033</v>
      </c>
      <c r="H7" s="35">
        <f t="shared" si="0"/>
        <v>374</v>
      </c>
      <c r="I7" s="35">
        <f t="shared" si="0"/>
        <v>9659</v>
      </c>
      <c r="J7" s="34">
        <f t="shared" si="0"/>
        <v>4952</v>
      </c>
      <c r="K7" s="35">
        <f t="shared" si="0"/>
        <v>1818</v>
      </c>
      <c r="L7" s="35">
        <f t="shared" si="0"/>
        <v>3134</v>
      </c>
      <c r="M7" s="35">
        <f t="shared" si="0"/>
        <v>0</v>
      </c>
      <c r="N7" s="35">
        <f t="shared" si="0"/>
        <v>812</v>
      </c>
      <c r="O7" s="35">
        <f t="shared" si="0"/>
        <v>4473.99</v>
      </c>
      <c r="P7" s="35">
        <f t="shared" si="0"/>
        <v>423</v>
      </c>
      <c r="Q7" s="35">
        <f t="shared" si="0"/>
        <v>2618</v>
      </c>
      <c r="R7" s="35">
        <f t="shared" si="0"/>
        <v>296</v>
      </c>
      <c r="S7" s="35">
        <f t="shared" si="0"/>
        <v>324</v>
      </c>
      <c r="T7" s="36" t="s">
        <v>22</v>
      </c>
    </row>
    <row r="8" spans="1:20" ht="12">
      <c r="A8" s="37"/>
      <c r="B8" s="32"/>
      <c r="C8" s="33"/>
      <c r="D8" s="33"/>
      <c r="E8" s="33"/>
      <c r="F8" s="33"/>
      <c r="G8" s="34"/>
      <c r="H8" s="35"/>
      <c r="I8" s="35"/>
      <c r="J8" s="34"/>
      <c r="K8" s="35"/>
      <c r="L8" s="35"/>
      <c r="M8" s="35"/>
      <c r="N8" s="35"/>
      <c r="O8" s="35"/>
      <c r="P8" s="35"/>
      <c r="Q8" s="35"/>
      <c r="R8" s="35"/>
      <c r="S8" s="35"/>
      <c r="T8" s="36"/>
    </row>
    <row r="9" spans="1:20" ht="12">
      <c r="A9" s="31" t="s">
        <v>117</v>
      </c>
      <c r="B9" s="32">
        <f aca="true" t="shared" si="1" ref="B9:S9">SUM(B13:B20)</f>
        <v>9106</v>
      </c>
      <c r="C9" s="33">
        <f t="shared" si="1"/>
        <v>8192</v>
      </c>
      <c r="D9" s="33">
        <f t="shared" si="1"/>
        <v>4969</v>
      </c>
      <c r="E9" s="33">
        <f t="shared" si="1"/>
        <v>4920</v>
      </c>
      <c r="F9" s="33">
        <f t="shared" si="1"/>
        <v>49</v>
      </c>
      <c r="G9" s="34">
        <f t="shared" si="1"/>
        <v>2155</v>
      </c>
      <c r="H9" s="35">
        <f t="shared" si="1"/>
        <v>60</v>
      </c>
      <c r="I9" s="35">
        <f t="shared" si="1"/>
        <v>2095</v>
      </c>
      <c r="J9" s="34">
        <f t="shared" si="1"/>
        <v>939</v>
      </c>
      <c r="K9" s="35">
        <f t="shared" si="1"/>
        <v>431</v>
      </c>
      <c r="L9" s="35">
        <f t="shared" si="1"/>
        <v>508</v>
      </c>
      <c r="M9" s="35">
        <f t="shared" si="1"/>
        <v>0</v>
      </c>
      <c r="N9" s="35">
        <f t="shared" si="1"/>
        <v>129</v>
      </c>
      <c r="O9" s="35">
        <f t="shared" si="1"/>
        <v>684</v>
      </c>
      <c r="P9" s="35">
        <f t="shared" si="1"/>
        <v>0</v>
      </c>
      <c r="Q9" s="35">
        <f t="shared" si="1"/>
        <v>230</v>
      </c>
      <c r="R9" s="35">
        <f t="shared" si="1"/>
        <v>35</v>
      </c>
      <c r="S9" s="35">
        <f t="shared" si="1"/>
        <v>21</v>
      </c>
      <c r="T9" s="36" t="s">
        <v>23</v>
      </c>
    </row>
    <row r="10" spans="1:20" ht="12">
      <c r="A10" s="31"/>
      <c r="B10" s="32"/>
      <c r="C10" s="33"/>
      <c r="D10" s="33"/>
      <c r="E10" s="33"/>
      <c r="F10" s="33"/>
      <c r="G10" s="34"/>
      <c r="H10" s="35"/>
      <c r="I10" s="35"/>
      <c r="J10" s="34"/>
      <c r="K10" s="35"/>
      <c r="L10" s="35"/>
      <c r="M10" s="35"/>
      <c r="N10" s="35"/>
      <c r="O10" s="35"/>
      <c r="P10" s="35"/>
      <c r="Q10" s="35"/>
      <c r="R10" s="35"/>
      <c r="S10" s="35"/>
      <c r="T10" s="36"/>
    </row>
    <row r="11" spans="1:20" ht="12">
      <c r="A11" s="31" t="s">
        <v>118</v>
      </c>
      <c r="B11" s="32">
        <f aca="true" t="shared" si="2" ref="B11:S11">SUM(B21+B24+B28+B31+B40+B44+B47+B51+B54)</f>
        <v>36076</v>
      </c>
      <c r="C11" s="33">
        <f t="shared" si="2"/>
        <v>29475</v>
      </c>
      <c r="D11" s="33">
        <f t="shared" si="2"/>
        <v>16901</v>
      </c>
      <c r="E11" s="33">
        <f t="shared" si="2"/>
        <v>16681</v>
      </c>
      <c r="F11" s="33">
        <f t="shared" si="2"/>
        <v>220</v>
      </c>
      <c r="G11" s="33">
        <f t="shared" si="2"/>
        <v>7878</v>
      </c>
      <c r="H11" s="33">
        <f t="shared" si="2"/>
        <v>314</v>
      </c>
      <c r="I11" s="33">
        <f t="shared" si="2"/>
        <v>7564</v>
      </c>
      <c r="J11" s="33">
        <f t="shared" si="2"/>
        <v>4013</v>
      </c>
      <c r="K11" s="33">
        <f t="shared" si="2"/>
        <v>1387</v>
      </c>
      <c r="L11" s="33">
        <f t="shared" si="2"/>
        <v>2626</v>
      </c>
      <c r="M11" s="33">
        <f t="shared" si="2"/>
        <v>0</v>
      </c>
      <c r="N11" s="33">
        <f t="shared" si="2"/>
        <v>683</v>
      </c>
      <c r="O11" s="33">
        <f t="shared" si="2"/>
        <v>3789.99</v>
      </c>
      <c r="P11" s="33">
        <f t="shared" si="2"/>
        <v>423</v>
      </c>
      <c r="Q11" s="33">
        <f t="shared" si="2"/>
        <v>2388</v>
      </c>
      <c r="R11" s="33">
        <f t="shared" si="2"/>
        <v>261</v>
      </c>
      <c r="S11" s="33">
        <f t="shared" si="2"/>
        <v>303</v>
      </c>
      <c r="T11" s="36" t="s">
        <v>24</v>
      </c>
    </row>
    <row r="12" spans="1:20" ht="12">
      <c r="A12" s="38"/>
      <c r="B12" s="39"/>
      <c r="C12" s="38"/>
      <c r="D12" s="38"/>
      <c r="E12" s="38"/>
      <c r="F12" s="38"/>
      <c r="G12" s="38"/>
      <c r="H12" s="3"/>
      <c r="I12" s="3"/>
      <c r="J12" s="38"/>
      <c r="K12" s="3"/>
      <c r="L12" s="3"/>
      <c r="M12" s="3"/>
      <c r="N12" s="3"/>
      <c r="O12" s="3"/>
      <c r="P12" s="3"/>
      <c r="Q12" s="3"/>
      <c r="R12" s="3"/>
      <c r="S12" s="3"/>
      <c r="T12" s="40"/>
    </row>
    <row r="13" spans="1:20" ht="12">
      <c r="A13" s="41" t="s">
        <v>25</v>
      </c>
      <c r="B13" s="42">
        <v>304</v>
      </c>
      <c r="C13" s="43">
        <v>286</v>
      </c>
      <c r="D13" s="43">
        <v>182</v>
      </c>
      <c r="E13" s="43">
        <v>182</v>
      </c>
      <c r="F13" s="43">
        <f>'[1]77'!H13</f>
        <v>0</v>
      </c>
      <c r="G13" s="38">
        <f>'[1]77'!I13</f>
        <v>48</v>
      </c>
      <c r="H13" s="3">
        <v>0</v>
      </c>
      <c r="I13" s="3">
        <v>48</v>
      </c>
      <c r="J13" s="38">
        <v>56</v>
      </c>
      <c r="K13" s="3">
        <f>'[1]77'!M13</f>
        <v>54</v>
      </c>
      <c r="L13" s="3">
        <v>2</v>
      </c>
      <c r="M13" s="3">
        <f>'[1]77'!O13</f>
        <v>0</v>
      </c>
      <c r="N13" s="3">
        <f>'[1]77'!P13</f>
        <v>0</v>
      </c>
      <c r="O13" s="3">
        <f>'[1]77'!Q13</f>
        <v>0</v>
      </c>
      <c r="P13" s="3">
        <f>'[1]77'!R13</f>
        <v>0</v>
      </c>
      <c r="Q13" s="3">
        <v>18</v>
      </c>
      <c r="R13" s="3">
        <v>0</v>
      </c>
      <c r="S13" s="3">
        <f>'[1]77'!U13</f>
        <v>0</v>
      </c>
      <c r="T13" s="44" t="s">
        <v>26</v>
      </c>
    </row>
    <row r="14" spans="1:20" ht="12">
      <c r="A14" s="41" t="s">
        <v>27</v>
      </c>
      <c r="B14" s="42">
        <f>'[1]77'!D14</f>
        <v>1277</v>
      </c>
      <c r="C14" s="43">
        <v>1195</v>
      </c>
      <c r="D14" s="43">
        <v>500</v>
      </c>
      <c r="E14" s="43">
        <v>499</v>
      </c>
      <c r="F14" s="43">
        <f>'[1]77'!H14</f>
        <v>1</v>
      </c>
      <c r="G14" s="38">
        <v>488</v>
      </c>
      <c r="H14" s="3">
        <v>6</v>
      </c>
      <c r="I14" s="3">
        <v>482</v>
      </c>
      <c r="J14" s="38">
        <v>203</v>
      </c>
      <c r="K14" s="3">
        <f>'[1]77'!M14</f>
        <v>40</v>
      </c>
      <c r="L14" s="3">
        <v>163</v>
      </c>
      <c r="M14" s="3">
        <f>'[1]77'!O14</f>
        <v>0</v>
      </c>
      <c r="N14" s="3">
        <v>4</v>
      </c>
      <c r="O14" s="3">
        <f>'[1]77'!Q14</f>
        <v>0</v>
      </c>
      <c r="P14" s="3">
        <f>'[1]77'!R14</f>
        <v>0</v>
      </c>
      <c r="Q14" s="3">
        <v>82</v>
      </c>
      <c r="R14" s="3">
        <v>10</v>
      </c>
      <c r="S14" s="3">
        <v>0</v>
      </c>
      <c r="T14" s="44" t="s">
        <v>28</v>
      </c>
    </row>
    <row r="15" spans="1:20" ht="12">
      <c r="A15" s="41" t="s">
        <v>29</v>
      </c>
      <c r="B15" s="42">
        <f>'[1]77'!D15</f>
        <v>158</v>
      </c>
      <c r="C15" s="43">
        <v>150</v>
      </c>
      <c r="D15" s="43">
        <v>114</v>
      </c>
      <c r="E15" s="43">
        <v>114</v>
      </c>
      <c r="F15" s="43">
        <v>0</v>
      </c>
      <c r="G15" s="38">
        <v>31</v>
      </c>
      <c r="H15" s="3">
        <f>'[1]77'!J15</f>
        <v>0</v>
      </c>
      <c r="I15" s="3">
        <v>31</v>
      </c>
      <c r="J15" s="38">
        <v>2</v>
      </c>
      <c r="K15" s="3">
        <v>2</v>
      </c>
      <c r="L15" s="3">
        <f>'[1]77'!N15</f>
        <v>0</v>
      </c>
      <c r="M15" s="3">
        <f>'[1]77'!O15</f>
        <v>0</v>
      </c>
      <c r="N15" s="3">
        <v>3</v>
      </c>
      <c r="O15" s="45">
        <f>'[1]77'!Q15</f>
        <v>0</v>
      </c>
      <c r="P15" s="45">
        <f>'[1]77'!R15</f>
        <v>0</v>
      </c>
      <c r="Q15" s="3">
        <v>8</v>
      </c>
      <c r="R15" s="3">
        <f>'[1]77'!T15</f>
        <v>0</v>
      </c>
      <c r="S15" s="3">
        <v>1</v>
      </c>
      <c r="T15" s="44" t="s">
        <v>30</v>
      </c>
    </row>
    <row r="16" spans="1:20" ht="12">
      <c r="A16" s="41" t="s">
        <v>31</v>
      </c>
      <c r="B16" s="42">
        <f>'[1]77'!D16</f>
        <v>4558</v>
      </c>
      <c r="C16" s="43">
        <v>4466</v>
      </c>
      <c r="D16" s="43">
        <v>3017</v>
      </c>
      <c r="E16" s="43">
        <v>3017</v>
      </c>
      <c r="F16" s="46">
        <v>0</v>
      </c>
      <c r="G16" s="38">
        <v>1068</v>
      </c>
      <c r="H16" s="3">
        <v>26</v>
      </c>
      <c r="I16" s="3">
        <v>1042</v>
      </c>
      <c r="J16" s="38">
        <v>288</v>
      </c>
      <c r="K16" s="3">
        <v>93</v>
      </c>
      <c r="L16" s="3">
        <v>195</v>
      </c>
      <c r="M16" s="3">
        <f>'[1]77'!O16</f>
        <v>0</v>
      </c>
      <c r="N16" s="3">
        <v>93</v>
      </c>
      <c r="O16" s="3">
        <f>'[1]77'!Q16</f>
        <v>0</v>
      </c>
      <c r="P16" s="3">
        <f>'[1]77'!R16</f>
        <v>0</v>
      </c>
      <c r="Q16" s="3">
        <v>92</v>
      </c>
      <c r="R16" s="3">
        <v>25</v>
      </c>
      <c r="S16" s="3">
        <v>20</v>
      </c>
      <c r="T16" s="44" t="s">
        <v>32</v>
      </c>
    </row>
    <row r="17" spans="1:20" ht="12">
      <c r="A17" s="41" t="s">
        <v>33</v>
      </c>
      <c r="B17" s="42">
        <f>'[1]77'!D17</f>
        <v>632</v>
      </c>
      <c r="C17" s="43">
        <v>622</v>
      </c>
      <c r="D17" s="43">
        <v>416</v>
      </c>
      <c r="E17" s="43">
        <v>416</v>
      </c>
      <c r="F17" s="43">
        <f>'[1]77'!H17</f>
        <v>0</v>
      </c>
      <c r="G17" s="38">
        <v>86</v>
      </c>
      <c r="H17" s="3">
        <v>0</v>
      </c>
      <c r="I17" s="3">
        <v>86</v>
      </c>
      <c r="J17" s="38">
        <v>115</v>
      </c>
      <c r="K17" s="3">
        <v>112</v>
      </c>
      <c r="L17" s="3">
        <v>3</v>
      </c>
      <c r="M17" s="3">
        <f>'[1]77'!O17</f>
        <v>0</v>
      </c>
      <c r="N17" s="3">
        <v>5</v>
      </c>
      <c r="O17" s="3">
        <f>'[1]77'!Q17</f>
        <v>0</v>
      </c>
      <c r="P17" s="3">
        <f>'[1]77'!R17</f>
        <v>0</v>
      </c>
      <c r="Q17" s="3">
        <v>10</v>
      </c>
      <c r="R17" s="3">
        <f>'[1]77'!T17</f>
        <v>0</v>
      </c>
      <c r="S17" s="3">
        <v>0</v>
      </c>
      <c r="T17" s="44" t="s">
        <v>34</v>
      </c>
    </row>
    <row r="18" spans="1:20" ht="12">
      <c r="A18" s="41" t="s">
        <v>35</v>
      </c>
      <c r="B18" s="42">
        <v>1598</v>
      </c>
      <c r="C18" s="43">
        <v>900</v>
      </c>
      <c r="D18" s="43">
        <v>461</v>
      </c>
      <c r="E18" s="43">
        <v>428</v>
      </c>
      <c r="F18" s="43">
        <v>33</v>
      </c>
      <c r="G18" s="38">
        <v>309</v>
      </c>
      <c r="H18" s="3">
        <v>5</v>
      </c>
      <c r="I18" s="3">
        <v>304</v>
      </c>
      <c r="J18" s="38">
        <v>129</v>
      </c>
      <c r="K18" s="3">
        <v>38</v>
      </c>
      <c r="L18" s="3">
        <v>91</v>
      </c>
      <c r="M18" s="3">
        <f>'[1]77'!O18</f>
        <v>0</v>
      </c>
      <c r="N18" s="3">
        <v>1</v>
      </c>
      <c r="O18" s="3">
        <v>684</v>
      </c>
      <c r="P18" s="3">
        <f>'[1]77'!R18</f>
        <v>0</v>
      </c>
      <c r="Q18" s="3">
        <v>14</v>
      </c>
      <c r="R18" s="3">
        <v>0</v>
      </c>
      <c r="S18" s="3">
        <f>'[1]77'!U18</f>
        <v>0</v>
      </c>
      <c r="T18" s="44" t="s">
        <v>36</v>
      </c>
    </row>
    <row r="19" spans="1:20" ht="12">
      <c r="A19" s="41" t="s">
        <v>37</v>
      </c>
      <c r="B19" s="42">
        <v>72</v>
      </c>
      <c r="C19" s="43">
        <f>'[1]77'!E19</f>
        <v>71</v>
      </c>
      <c r="D19" s="43">
        <v>40</v>
      </c>
      <c r="E19" s="43">
        <v>40</v>
      </c>
      <c r="F19" s="43">
        <f>'[1]77'!H19</f>
        <v>0</v>
      </c>
      <c r="G19" s="38">
        <f>'[1]77'!I19</f>
        <v>3</v>
      </c>
      <c r="H19" s="3">
        <f>'[1]77'!J19</f>
        <v>1</v>
      </c>
      <c r="I19" s="3">
        <v>2</v>
      </c>
      <c r="J19" s="38">
        <v>28</v>
      </c>
      <c r="K19" s="3">
        <v>22</v>
      </c>
      <c r="L19" s="3">
        <v>6</v>
      </c>
      <c r="M19" s="3">
        <f>'[1]77'!O19</f>
        <v>0</v>
      </c>
      <c r="N19" s="3">
        <f>'[1]77'!P19</f>
        <v>0</v>
      </c>
      <c r="O19" s="3">
        <f>'[1]77'!Q19</f>
        <v>0</v>
      </c>
      <c r="P19" s="3">
        <f>'[1]77'!R19</f>
        <v>0</v>
      </c>
      <c r="Q19" s="3">
        <v>1</v>
      </c>
      <c r="R19" s="3">
        <f>'[1]77'!T19</f>
        <v>0</v>
      </c>
      <c r="S19" s="3">
        <f>'[1]77'!U19</f>
        <v>0</v>
      </c>
      <c r="T19" s="44" t="s">
        <v>38</v>
      </c>
    </row>
    <row r="20" spans="1:20" ht="12">
      <c r="A20" s="41" t="s">
        <v>39</v>
      </c>
      <c r="B20" s="42">
        <v>507</v>
      </c>
      <c r="C20" s="43">
        <f>'[1]77'!E20</f>
        <v>502</v>
      </c>
      <c r="D20" s="43">
        <v>239</v>
      </c>
      <c r="E20" s="43">
        <v>224</v>
      </c>
      <c r="F20" s="43">
        <f>'[1]77'!H20</f>
        <v>15</v>
      </c>
      <c r="G20" s="38">
        <f>'[1]77'!I20</f>
        <v>122</v>
      </c>
      <c r="H20" s="38">
        <f>'[1]77'!J20</f>
        <v>22</v>
      </c>
      <c r="I20" s="38">
        <f>'[1]77'!K20</f>
        <v>100</v>
      </c>
      <c r="J20" s="38">
        <v>118</v>
      </c>
      <c r="K20" s="38">
        <v>70</v>
      </c>
      <c r="L20" s="38">
        <v>48</v>
      </c>
      <c r="M20" s="38">
        <f>'[1]77'!O20</f>
        <v>0</v>
      </c>
      <c r="N20" s="38">
        <f>'[1]77'!P20</f>
        <v>23</v>
      </c>
      <c r="O20" s="38">
        <f>'[1]77'!Q20</f>
        <v>0</v>
      </c>
      <c r="P20" s="38">
        <f>'[1]77'!R20</f>
        <v>0</v>
      </c>
      <c r="Q20" s="38">
        <v>5</v>
      </c>
      <c r="R20" s="38">
        <v>0</v>
      </c>
      <c r="S20" s="38">
        <f>'[1]77'!U20</f>
        <v>0</v>
      </c>
      <c r="T20" s="44" t="s">
        <v>40</v>
      </c>
    </row>
    <row r="21" spans="1:20" ht="12">
      <c r="A21" s="47" t="s">
        <v>41</v>
      </c>
      <c r="B21" s="32">
        <v>510</v>
      </c>
      <c r="C21" s="33">
        <v>491</v>
      </c>
      <c r="D21" s="33">
        <v>428</v>
      </c>
      <c r="E21" s="33">
        <v>419</v>
      </c>
      <c r="F21" s="33">
        <f>F22+F23</f>
        <v>9</v>
      </c>
      <c r="G21" s="34">
        <v>16</v>
      </c>
      <c r="H21" s="34">
        <v>13</v>
      </c>
      <c r="I21" s="34">
        <f>I22+I23</f>
        <v>3</v>
      </c>
      <c r="J21" s="34">
        <v>44</v>
      </c>
      <c r="K21" s="34">
        <v>28</v>
      </c>
      <c r="L21" s="34">
        <f>L22+L23</f>
        <v>16</v>
      </c>
      <c r="M21" s="34">
        <f>M22+M23</f>
        <v>0</v>
      </c>
      <c r="N21" s="34">
        <f>N22+N23</f>
        <v>3</v>
      </c>
      <c r="O21" s="34">
        <f>O22+O23</f>
        <v>0</v>
      </c>
      <c r="P21" s="34">
        <f>P22+P23</f>
        <v>0</v>
      </c>
      <c r="Q21" s="34">
        <v>19</v>
      </c>
      <c r="R21" s="34">
        <v>8</v>
      </c>
      <c r="S21" s="34">
        <v>8</v>
      </c>
      <c r="T21" s="36" t="s">
        <v>42</v>
      </c>
    </row>
    <row r="22" spans="1:20" ht="12">
      <c r="A22" s="41" t="s">
        <v>43</v>
      </c>
      <c r="B22" s="42">
        <v>70</v>
      </c>
      <c r="C22" s="43">
        <v>58</v>
      </c>
      <c r="D22" s="43">
        <v>57</v>
      </c>
      <c r="E22" s="43">
        <v>57</v>
      </c>
      <c r="F22" s="43">
        <f>'[1]77'!H22</f>
        <v>0</v>
      </c>
      <c r="G22" s="38">
        <v>1</v>
      </c>
      <c r="H22" s="38">
        <v>0</v>
      </c>
      <c r="I22" s="38">
        <f>'[1]77'!K22</f>
        <v>1</v>
      </c>
      <c r="J22" s="38">
        <f>'[1]77'!L22</f>
        <v>0</v>
      </c>
      <c r="K22" s="38">
        <f>'[1]77'!M22</f>
        <v>0</v>
      </c>
      <c r="L22" s="38">
        <f>'[1]77'!N22</f>
        <v>0</v>
      </c>
      <c r="M22" s="38">
        <f>'[1]77'!O22</f>
        <v>0</v>
      </c>
      <c r="N22" s="38">
        <v>0</v>
      </c>
      <c r="O22" s="38">
        <f>'[1]77'!Q22</f>
        <v>0</v>
      </c>
      <c r="P22" s="38">
        <f>'[1]77'!R22</f>
        <v>0</v>
      </c>
      <c r="Q22" s="38">
        <v>12</v>
      </c>
      <c r="R22" s="38">
        <f>'[1]77'!T22</f>
        <v>0</v>
      </c>
      <c r="S22" s="38">
        <f>'[1]77'!U22</f>
        <v>0</v>
      </c>
      <c r="T22" s="44" t="s">
        <v>44</v>
      </c>
    </row>
    <row r="23" spans="1:20" ht="12">
      <c r="A23" s="41" t="s">
        <v>45</v>
      </c>
      <c r="B23" s="42">
        <v>440</v>
      </c>
      <c r="C23" s="43">
        <v>433</v>
      </c>
      <c r="D23" s="43">
        <v>371</v>
      </c>
      <c r="E23" s="43">
        <v>362</v>
      </c>
      <c r="F23" s="43">
        <f>'[1]77'!H23</f>
        <v>9</v>
      </c>
      <c r="G23" s="38">
        <v>15</v>
      </c>
      <c r="H23" s="38">
        <v>13</v>
      </c>
      <c r="I23" s="38">
        <v>2</v>
      </c>
      <c r="J23" s="38">
        <v>44</v>
      </c>
      <c r="K23" s="38">
        <f>'[1]77'!M23</f>
        <v>28</v>
      </c>
      <c r="L23" s="38">
        <v>16</v>
      </c>
      <c r="M23" s="48">
        <f>'[1]77'!O23</f>
        <v>0</v>
      </c>
      <c r="N23" s="38">
        <v>3</v>
      </c>
      <c r="O23" s="49">
        <f>'[1]77'!Q23</f>
        <v>0</v>
      </c>
      <c r="P23" s="49">
        <f>'[1]77'!R23</f>
        <v>0</v>
      </c>
      <c r="Q23" s="38">
        <v>7</v>
      </c>
      <c r="R23" s="38">
        <v>8</v>
      </c>
      <c r="S23" s="38">
        <v>8</v>
      </c>
      <c r="T23" s="44" t="s">
        <v>46</v>
      </c>
    </row>
    <row r="24" spans="1:20" ht="12">
      <c r="A24" s="47" t="s">
        <v>47</v>
      </c>
      <c r="B24" s="32">
        <v>2546</v>
      </c>
      <c r="C24" s="33">
        <v>2414</v>
      </c>
      <c r="D24" s="33">
        <v>1246</v>
      </c>
      <c r="E24" s="33">
        <v>1245</v>
      </c>
      <c r="F24" s="33">
        <v>1</v>
      </c>
      <c r="G24" s="34">
        <v>828</v>
      </c>
      <c r="H24" s="34">
        <v>35</v>
      </c>
      <c r="I24" s="34">
        <v>793</v>
      </c>
      <c r="J24" s="34">
        <v>285</v>
      </c>
      <c r="K24" s="34">
        <v>200</v>
      </c>
      <c r="L24" s="34">
        <v>85</v>
      </c>
      <c r="M24" s="34">
        <f>SUM(M25:M27)</f>
        <v>0</v>
      </c>
      <c r="N24" s="34">
        <v>55</v>
      </c>
      <c r="O24" s="34">
        <f>SUM(O25:O27)</f>
        <v>22.52</v>
      </c>
      <c r="P24" s="34">
        <f>SUM(P25:P27)</f>
        <v>0</v>
      </c>
      <c r="Q24" s="34">
        <v>109</v>
      </c>
      <c r="R24" s="34">
        <v>12</v>
      </c>
      <c r="S24" s="34">
        <v>31</v>
      </c>
      <c r="T24" s="36" t="s">
        <v>48</v>
      </c>
    </row>
    <row r="25" spans="1:20" ht="12">
      <c r="A25" s="41" t="s">
        <v>49</v>
      </c>
      <c r="B25" s="42">
        <v>252</v>
      </c>
      <c r="C25" s="43">
        <v>249</v>
      </c>
      <c r="D25" s="43">
        <v>215</v>
      </c>
      <c r="E25" s="43">
        <v>215</v>
      </c>
      <c r="F25" s="43">
        <f>'[1]77'!H27</f>
        <v>0</v>
      </c>
      <c r="G25" s="38">
        <v>28</v>
      </c>
      <c r="H25" s="38">
        <f>'[1]77'!J27</f>
        <v>0</v>
      </c>
      <c r="I25" s="38">
        <v>28</v>
      </c>
      <c r="J25" s="38">
        <f>'[1]77'!L27</f>
        <v>6</v>
      </c>
      <c r="K25" s="38">
        <v>6</v>
      </c>
      <c r="L25" s="38">
        <f>'[1]77'!N27</f>
        <v>0</v>
      </c>
      <c r="M25" s="38">
        <f>'[1]77'!O27</f>
        <v>0</v>
      </c>
      <c r="N25" s="38">
        <f>'[1]77'!P27</f>
        <v>0</v>
      </c>
      <c r="O25" s="38">
        <f>'[1]77'!Q27</f>
        <v>0</v>
      </c>
      <c r="P25" s="38">
        <f>'[1]77'!R27</f>
        <v>0</v>
      </c>
      <c r="Q25" s="38">
        <v>3</v>
      </c>
      <c r="R25" s="38">
        <f>'[1]77'!T27</f>
        <v>0</v>
      </c>
      <c r="S25" s="38">
        <v>1</v>
      </c>
      <c r="T25" s="44" t="s">
        <v>50</v>
      </c>
    </row>
    <row r="26" spans="1:20" ht="12">
      <c r="A26" s="41" t="s">
        <v>51</v>
      </c>
      <c r="B26" s="42">
        <v>994</v>
      </c>
      <c r="C26" s="43">
        <v>981</v>
      </c>
      <c r="D26" s="43">
        <v>437</v>
      </c>
      <c r="E26" s="43">
        <v>437</v>
      </c>
      <c r="F26" s="43">
        <f>'[1]77'!H28</f>
        <v>0</v>
      </c>
      <c r="G26" s="38">
        <v>421</v>
      </c>
      <c r="H26" s="38">
        <v>11</v>
      </c>
      <c r="I26" s="38">
        <v>410</v>
      </c>
      <c r="J26" s="38">
        <v>118</v>
      </c>
      <c r="K26" s="38">
        <v>96</v>
      </c>
      <c r="L26" s="38">
        <v>22</v>
      </c>
      <c r="M26" s="38">
        <f>'[1]77'!O28</f>
        <v>0</v>
      </c>
      <c r="N26" s="38">
        <v>5</v>
      </c>
      <c r="O26" s="38">
        <f>'[1]77'!Q28</f>
        <v>0</v>
      </c>
      <c r="P26" s="38">
        <f>'[1]77'!R28</f>
        <v>0</v>
      </c>
      <c r="Q26" s="38">
        <v>13</v>
      </c>
      <c r="R26" s="38">
        <v>0</v>
      </c>
      <c r="S26" s="38">
        <v>1</v>
      </c>
      <c r="T26" s="44" t="s">
        <v>52</v>
      </c>
    </row>
    <row r="27" spans="1:20" ht="12">
      <c r="A27" s="41" t="s">
        <v>53</v>
      </c>
      <c r="B27" s="42">
        <v>1300</v>
      </c>
      <c r="C27" s="43">
        <v>1184</v>
      </c>
      <c r="D27" s="43">
        <v>594</v>
      </c>
      <c r="E27" s="43">
        <v>593</v>
      </c>
      <c r="F27" s="43">
        <v>1</v>
      </c>
      <c r="G27" s="38">
        <v>379</v>
      </c>
      <c r="H27" s="38">
        <v>24</v>
      </c>
      <c r="I27" s="38">
        <v>355</v>
      </c>
      <c r="J27" s="38">
        <v>161</v>
      </c>
      <c r="K27" s="38">
        <v>98</v>
      </c>
      <c r="L27" s="38">
        <v>63</v>
      </c>
      <c r="M27" s="48">
        <f>'[1]77'!O31</f>
        <v>0</v>
      </c>
      <c r="N27" s="38">
        <v>50</v>
      </c>
      <c r="O27" s="38">
        <f>'[1]77'!Q31</f>
        <v>22.52</v>
      </c>
      <c r="P27" s="38">
        <f>'[1]77'!R31</f>
        <v>0</v>
      </c>
      <c r="Q27" s="38">
        <v>93</v>
      </c>
      <c r="R27" s="38">
        <v>12</v>
      </c>
      <c r="S27" s="38">
        <v>29</v>
      </c>
      <c r="T27" s="44" t="s">
        <v>54</v>
      </c>
    </row>
    <row r="28" spans="1:20" ht="12">
      <c r="A28" s="47" t="s">
        <v>55</v>
      </c>
      <c r="B28" s="50">
        <v>9279</v>
      </c>
      <c r="C28" s="34">
        <f>SUM(C29:C30)</f>
        <v>9073</v>
      </c>
      <c r="D28" s="34">
        <v>5080</v>
      </c>
      <c r="E28" s="34">
        <v>5009</v>
      </c>
      <c r="F28" s="34">
        <f>SUM(F29:F30)</f>
        <v>71</v>
      </c>
      <c r="G28" s="34">
        <v>1800</v>
      </c>
      <c r="H28" s="34">
        <v>21</v>
      </c>
      <c r="I28" s="34">
        <v>1779</v>
      </c>
      <c r="J28" s="34">
        <v>2000</v>
      </c>
      <c r="K28" s="34">
        <v>446</v>
      </c>
      <c r="L28" s="34">
        <v>1554</v>
      </c>
      <c r="M28" s="34">
        <f>SUM(M29:M30)</f>
        <v>0</v>
      </c>
      <c r="N28" s="34">
        <v>193</v>
      </c>
      <c r="O28" s="34">
        <f>SUM(O29:O30)</f>
        <v>0</v>
      </c>
      <c r="P28" s="34">
        <f>SUM(P29:P30)</f>
        <v>0</v>
      </c>
      <c r="Q28" s="34">
        <v>206</v>
      </c>
      <c r="R28" s="34">
        <v>55</v>
      </c>
      <c r="S28" s="34">
        <v>24</v>
      </c>
      <c r="T28" s="36" t="s">
        <v>56</v>
      </c>
    </row>
    <row r="29" spans="1:20" ht="12">
      <c r="A29" s="41" t="s">
        <v>57</v>
      </c>
      <c r="B29" s="39">
        <v>8577</v>
      </c>
      <c r="C29" s="38">
        <v>8392</v>
      </c>
      <c r="D29" s="38">
        <v>4659</v>
      </c>
      <c r="E29" s="38">
        <v>4588</v>
      </c>
      <c r="F29" s="38">
        <v>71</v>
      </c>
      <c r="G29" s="38">
        <v>1733</v>
      </c>
      <c r="H29" s="38">
        <f>'[1]77'!J36</f>
        <v>19</v>
      </c>
      <c r="I29" s="38">
        <v>1714</v>
      </c>
      <c r="J29" s="38">
        <v>1837</v>
      </c>
      <c r="K29" s="38">
        <v>399</v>
      </c>
      <c r="L29" s="38">
        <v>1438</v>
      </c>
      <c r="M29" s="38">
        <f>'[1]77'!O36</f>
        <v>0</v>
      </c>
      <c r="N29" s="38">
        <v>163</v>
      </c>
      <c r="O29" s="38">
        <f>'[1]77'!Q36</f>
        <v>0</v>
      </c>
      <c r="P29" s="38">
        <f>'[1]77'!R36</f>
        <v>0</v>
      </c>
      <c r="Q29" s="38">
        <v>185</v>
      </c>
      <c r="R29" s="38">
        <v>44</v>
      </c>
      <c r="S29" s="38">
        <v>15</v>
      </c>
      <c r="T29" s="44" t="s">
        <v>58</v>
      </c>
    </row>
    <row r="30" spans="1:20" ht="12">
      <c r="A30" s="51" t="s">
        <v>59</v>
      </c>
      <c r="B30" s="38">
        <v>702</v>
      </c>
      <c r="C30" s="38">
        <f>'[1]77'!E37</f>
        <v>681</v>
      </c>
      <c r="D30" s="38">
        <v>421</v>
      </c>
      <c r="E30" s="38">
        <v>421</v>
      </c>
      <c r="F30" s="49">
        <f>'[1]77'!H37</f>
        <v>0</v>
      </c>
      <c r="G30" s="38">
        <v>67</v>
      </c>
      <c r="H30" s="38">
        <v>2</v>
      </c>
      <c r="I30" s="38">
        <v>65</v>
      </c>
      <c r="J30" s="38">
        <v>163</v>
      </c>
      <c r="K30" s="38">
        <v>47</v>
      </c>
      <c r="L30" s="38">
        <v>116</v>
      </c>
      <c r="M30" s="38">
        <f>'[1]77'!O37</f>
        <v>0</v>
      </c>
      <c r="N30" s="38">
        <v>30</v>
      </c>
      <c r="O30" s="38">
        <f>'[1]77'!Q37</f>
        <v>0</v>
      </c>
      <c r="P30" s="38">
        <f>'[1]77'!R37</f>
        <v>0</v>
      </c>
      <c r="Q30" s="38">
        <v>21</v>
      </c>
      <c r="R30" s="38">
        <v>11</v>
      </c>
      <c r="S30" s="38">
        <v>9</v>
      </c>
      <c r="T30" s="44" t="s">
        <v>60</v>
      </c>
    </row>
    <row r="31" spans="1:20" ht="12">
      <c r="A31" s="47" t="s">
        <v>61</v>
      </c>
      <c r="B31" s="50">
        <v>7580</v>
      </c>
      <c r="C31" s="34">
        <v>4557</v>
      </c>
      <c r="D31" s="34">
        <v>2881</v>
      </c>
      <c r="E31" s="34">
        <v>2782</v>
      </c>
      <c r="F31" s="34">
        <v>99</v>
      </c>
      <c r="G31" s="34">
        <v>825</v>
      </c>
      <c r="H31" s="34">
        <v>8</v>
      </c>
      <c r="I31" s="34">
        <v>817</v>
      </c>
      <c r="J31" s="34">
        <v>776</v>
      </c>
      <c r="K31" s="34">
        <v>146</v>
      </c>
      <c r="L31" s="34">
        <v>630</v>
      </c>
      <c r="M31" s="34">
        <f>SUM(M32:M39)</f>
        <v>0</v>
      </c>
      <c r="N31" s="34">
        <v>75</v>
      </c>
      <c r="O31" s="34">
        <f>SUM(O32:O39)</f>
        <v>2944</v>
      </c>
      <c r="P31" s="34">
        <f>SUM(P32:P39)</f>
        <v>0</v>
      </c>
      <c r="Q31" s="34">
        <f>SUM(Q32:Q39)</f>
        <v>79</v>
      </c>
      <c r="R31" s="34">
        <v>43</v>
      </c>
      <c r="S31" s="34">
        <v>16</v>
      </c>
      <c r="T31" s="36" t="s">
        <v>62</v>
      </c>
    </row>
    <row r="32" spans="1:20" ht="12">
      <c r="A32" s="41" t="s">
        <v>63</v>
      </c>
      <c r="B32" s="39">
        <v>938</v>
      </c>
      <c r="C32" s="38">
        <v>930</v>
      </c>
      <c r="D32" s="38">
        <v>524</v>
      </c>
      <c r="E32" s="38">
        <v>524</v>
      </c>
      <c r="F32" s="38">
        <f>'[1]77'!H39</f>
        <v>0</v>
      </c>
      <c r="G32" s="38">
        <v>274</v>
      </c>
      <c r="H32" s="38">
        <v>1</v>
      </c>
      <c r="I32" s="38">
        <v>273</v>
      </c>
      <c r="J32" s="38">
        <v>105</v>
      </c>
      <c r="K32" s="38">
        <v>14</v>
      </c>
      <c r="L32" s="38">
        <v>91</v>
      </c>
      <c r="M32" s="38">
        <f>'[1]77'!O39</f>
        <v>0</v>
      </c>
      <c r="N32" s="38">
        <v>27</v>
      </c>
      <c r="O32" s="38">
        <f>'[1]77'!Q39</f>
        <v>0</v>
      </c>
      <c r="P32" s="38">
        <f>'[1]77'!R39</f>
        <v>0</v>
      </c>
      <c r="Q32" s="38">
        <f>'[1]77'!S39</f>
        <v>8</v>
      </c>
      <c r="R32" s="49">
        <v>12</v>
      </c>
      <c r="S32" s="38">
        <v>3</v>
      </c>
      <c r="T32" s="44" t="s">
        <v>64</v>
      </c>
    </row>
    <row r="33" spans="1:20" ht="12">
      <c r="A33" s="41" t="s">
        <v>65</v>
      </c>
      <c r="B33" s="39">
        <v>1766</v>
      </c>
      <c r="C33" s="38">
        <v>1260</v>
      </c>
      <c r="D33" s="38">
        <v>743</v>
      </c>
      <c r="E33" s="38">
        <v>740</v>
      </c>
      <c r="F33" s="38">
        <v>3</v>
      </c>
      <c r="G33" s="38">
        <v>244</v>
      </c>
      <c r="H33" s="38">
        <f>'[1]77'!J40</f>
        <v>0</v>
      </c>
      <c r="I33" s="38">
        <v>244</v>
      </c>
      <c r="J33" s="38">
        <v>259</v>
      </c>
      <c r="K33" s="38">
        <v>75</v>
      </c>
      <c r="L33" s="38">
        <v>184</v>
      </c>
      <c r="M33" s="38">
        <f>'[1]77'!O40</f>
        <v>0</v>
      </c>
      <c r="N33" s="38">
        <v>14</v>
      </c>
      <c r="O33" s="38">
        <v>484</v>
      </c>
      <c r="P33" s="38">
        <f>'[1]77'!R40</f>
        <v>0</v>
      </c>
      <c r="Q33" s="38">
        <v>22</v>
      </c>
      <c r="R33" s="38">
        <v>5</v>
      </c>
      <c r="S33" s="38">
        <v>0</v>
      </c>
      <c r="T33" s="44" t="s">
        <v>66</v>
      </c>
    </row>
    <row r="34" spans="1:20" ht="12">
      <c r="A34" s="41" t="s">
        <v>67</v>
      </c>
      <c r="B34" s="39">
        <v>138</v>
      </c>
      <c r="C34" s="38">
        <v>136</v>
      </c>
      <c r="D34" s="38">
        <v>112</v>
      </c>
      <c r="E34" s="43">
        <v>112</v>
      </c>
      <c r="F34" s="38">
        <f>'[1]77'!H43</f>
        <v>0</v>
      </c>
      <c r="G34" s="38">
        <v>5</v>
      </c>
      <c r="H34" s="38">
        <v>2</v>
      </c>
      <c r="I34" s="38">
        <v>3</v>
      </c>
      <c r="J34" s="38">
        <v>19</v>
      </c>
      <c r="K34" s="38">
        <v>8</v>
      </c>
      <c r="L34" s="38">
        <v>11</v>
      </c>
      <c r="M34" s="38">
        <f>'[1]77'!O43</f>
        <v>0</v>
      </c>
      <c r="N34" s="38">
        <f>'[1]77'!P43</f>
        <v>0</v>
      </c>
      <c r="O34" s="38">
        <v>0</v>
      </c>
      <c r="P34" s="38">
        <f>'[1]77'!R43</f>
        <v>0</v>
      </c>
      <c r="Q34" s="38">
        <v>2</v>
      </c>
      <c r="R34" s="38">
        <f>'[1]77'!T43</f>
        <v>0</v>
      </c>
      <c r="S34" s="38">
        <v>0</v>
      </c>
      <c r="T34" s="44" t="s">
        <v>68</v>
      </c>
    </row>
    <row r="35" spans="1:20" ht="12">
      <c r="A35" s="41" t="s">
        <v>69</v>
      </c>
      <c r="B35" s="39">
        <v>3725</v>
      </c>
      <c r="C35" s="38">
        <v>1236</v>
      </c>
      <c r="D35" s="38">
        <v>648</v>
      </c>
      <c r="E35" s="38">
        <v>582</v>
      </c>
      <c r="F35" s="38">
        <v>66</v>
      </c>
      <c r="G35" s="38">
        <v>230</v>
      </c>
      <c r="H35" s="38">
        <v>4</v>
      </c>
      <c r="I35" s="38">
        <v>226</v>
      </c>
      <c r="J35" s="38">
        <v>355</v>
      </c>
      <c r="K35" s="38">
        <v>30</v>
      </c>
      <c r="L35" s="38">
        <v>325</v>
      </c>
      <c r="M35" s="38">
        <f>'[1]77'!O44</f>
        <v>0</v>
      </c>
      <c r="N35" s="38">
        <v>3</v>
      </c>
      <c r="O35" s="38">
        <v>2459</v>
      </c>
      <c r="P35" s="38">
        <f>'[1]77'!R44</f>
        <v>0</v>
      </c>
      <c r="Q35" s="38">
        <v>30</v>
      </c>
      <c r="R35" s="38">
        <f>'[1]77'!T44</f>
        <v>0</v>
      </c>
      <c r="S35" s="38">
        <v>4</v>
      </c>
      <c r="T35" s="44" t="s">
        <v>70</v>
      </c>
    </row>
    <row r="36" spans="1:20" ht="12">
      <c r="A36" s="41" t="s">
        <v>71</v>
      </c>
      <c r="B36" s="39">
        <v>705</v>
      </c>
      <c r="C36" s="38">
        <v>689</v>
      </c>
      <c r="D36" s="38">
        <v>569</v>
      </c>
      <c r="E36" s="38">
        <v>539</v>
      </c>
      <c r="F36" s="38">
        <v>30</v>
      </c>
      <c r="G36" s="38">
        <v>57</v>
      </c>
      <c r="H36" s="38">
        <f>'[1]77'!J45</f>
        <v>0</v>
      </c>
      <c r="I36" s="38">
        <v>57</v>
      </c>
      <c r="J36" s="38">
        <v>34</v>
      </c>
      <c r="K36" s="38">
        <v>18</v>
      </c>
      <c r="L36" s="38">
        <v>16</v>
      </c>
      <c r="M36" s="38">
        <f>'[1]77'!O45</f>
        <v>0</v>
      </c>
      <c r="N36" s="38">
        <v>29</v>
      </c>
      <c r="O36" s="38">
        <v>1</v>
      </c>
      <c r="P36" s="38">
        <f>'[1]77'!R45</f>
        <v>0</v>
      </c>
      <c r="Q36" s="38">
        <v>15</v>
      </c>
      <c r="R36" s="38">
        <v>26</v>
      </c>
      <c r="S36" s="38">
        <v>9</v>
      </c>
      <c r="T36" s="44" t="s">
        <v>72</v>
      </c>
    </row>
    <row r="37" spans="1:20" ht="12">
      <c r="A37" s="41" t="s">
        <v>73</v>
      </c>
      <c r="B37" s="39">
        <f>'[1]77'!D46</f>
        <v>224</v>
      </c>
      <c r="C37" s="38">
        <v>222</v>
      </c>
      <c r="D37" s="38">
        <v>204</v>
      </c>
      <c r="E37" s="38">
        <v>204</v>
      </c>
      <c r="F37" s="38">
        <f>'[1]77'!H46</f>
        <v>0</v>
      </c>
      <c r="G37" s="38">
        <v>12</v>
      </c>
      <c r="H37" s="38">
        <v>1</v>
      </c>
      <c r="I37" s="38">
        <v>11</v>
      </c>
      <c r="J37" s="38">
        <v>4</v>
      </c>
      <c r="K37" s="38">
        <v>1</v>
      </c>
      <c r="L37" s="38">
        <v>3</v>
      </c>
      <c r="M37" s="38">
        <f>'[1]77'!O46</f>
        <v>0</v>
      </c>
      <c r="N37" s="38">
        <v>2</v>
      </c>
      <c r="O37" s="38">
        <f>'[1]77'!Q46</f>
        <v>0</v>
      </c>
      <c r="P37" s="38">
        <f>'[1]77'!R46</f>
        <v>0</v>
      </c>
      <c r="Q37" s="38">
        <v>2</v>
      </c>
      <c r="R37" s="38">
        <f>'[1]77'!T46</f>
        <v>0</v>
      </c>
      <c r="S37" s="38">
        <v>0</v>
      </c>
      <c r="T37" s="44" t="s">
        <v>74</v>
      </c>
    </row>
    <row r="38" spans="1:20" ht="12">
      <c r="A38" s="41" t="s">
        <v>75</v>
      </c>
      <c r="B38" s="39">
        <f>'[1]77'!D47</f>
        <v>79</v>
      </c>
      <c r="C38" s="38">
        <f>'[1]77'!E47</f>
        <v>79</v>
      </c>
      <c r="D38" s="38">
        <v>78</v>
      </c>
      <c r="E38" s="38">
        <v>78</v>
      </c>
      <c r="F38" s="38">
        <f>'[1]77'!H47</f>
        <v>0</v>
      </c>
      <c r="G38" s="38">
        <f>'[1]77'!I47</f>
        <v>1</v>
      </c>
      <c r="H38" s="38">
        <f>'[1]77'!J47</f>
        <v>0</v>
      </c>
      <c r="I38" s="38">
        <f>'[1]77'!K47</f>
        <v>1</v>
      </c>
      <c r="J38" s="38">
        <f>'[1]77'!L47</f>
        <v>0</v>
      </c>
      <c r="K38" s="38">
        <f>'[1]77'!M47</f>
        <v>0</v>
      </c>
      <c r="L38" s="38">
        <f>'[1]77'!N47</f>
        <v>0</v>
      </c>
      <c r="M38" s="38">
        <f>'[1]77'!O47</f>
        <v>0</v>
      </c>
      <c r="N38" s="38">
        <f>'[1]77'!P47</f>
        <v>0</v>
      </c>
      <c r="O38" s="38">
        <f>'[1]77'!Q47</f>
        <v>0</v>
      </c>
      <c r="P38" s="38">
        <f>'[1]77'!R47</f>
        <v>0</v>
      </c>
      <c r="Q38" s="38">
        <f>'[1]77'!S47</f>
        <v>0</v>
      </c>
      <c r="R38" s="38">
        <f>'[1]77'!T47</f>
        <v>0</v>
      </c>
      <c r="S38" s="38">
        <v>0</v>
      </c>
      <c r="T38" s="44" t="s">
        <v>76</v>
      </c>
    </row>
    <row r="39" spans="1:20" ht="12">
      <c r="A39" s="41" t="s">
        <v>77</v>
      </c>
      <c r="B39" s="39">
        <f>'[1]77'!D48</f>
        <v>5</v>
      </c>
      <c r="C39" s="38">
        <f>'[1]77'!E48</f>
        <v>5</v>
      </c>
      <c r="D39" s="38">
        <f>'[1]77'!F48</f>
        <v>3</v>
      </c>
      <c r="E39" s="38">
        <v>3</v>
      </c>
      <c r="F39" s="38">
        <f>'[1]77'!H48</f>
        <v>0</v>
      </c>
      <c r="G39" s="38">
        <f>'[1]77'!I48</f>
        <v>2</v>
      </c>
      <c r="H39" s="38">
        <f>'[1]77'!J48</f>
        <v>0</v>
      </c>
      <c r="I39" s="38">
        <f>'[1]77'!K48</f>
        <v>2</v>
      </c>
      <c r="J39" s="38">
        <f>'[1]77'!L48</f>
        <v>0</v>
      </c>
      <c r="K39" s="38">
        <f>'[1]77'!M48</f>
        <v>0</v>
      </c>
      <c r="L39" s="38">
        <f>'[1]77'!N48</f>
        <v>0</v>
      </c>
      <c r="M39" s="38">
        <f>'[1]77'!O48</f>
        <v>0</v>
      </c>
      <c r="N39" s="38">
        <f>'[1]77'!P48</f>
        <v>0</v>
      </c>
      <c r="O39" s="38">
        <f>'[1]77'!Q48</f>
        <v>0</v>
      </c>
      <c r="P39" s="38">
        <f>'[1]77'!R48</f>
        <v>0</v>
      </c>
      <c r="Q39" s="38">
        <f>'[1]77'!S48</f>
        <v>0</v>
      </c>
      <c r="R39" s="38">
        <f>'[1]77'!T48</f>
        <v>0</v>
      </c>
      <c r="S39" s="38">
        <v>0</v>
      </c>
      <c r="T39" s="44" t="s">
        <v>78</v>
      </c>
    </row>
    <row r="40" spans="1:20" ht="12">
      <c r="A40" s="47" t="s">
        <v>79</v>
      </c>
      <c r="B40" s="50">
        <v>4194</v>
      </c>
      <c r="C40" s="34">
        <v>2294</v>
      </c>
      <c r="D40" s="34">
        <v>579</v>
      </c>
      <c r="E40" s="34">
        <v>579</v>
      </c>
      <c r="F40" s="34">
        <f>SUM(F41:F43)</f>
        <v>0</v>
      </c>
      <c r="G40" s="34">
        <v>1587</v>
      </c>
      <c r="H40" s="34">
        <v>19</v>
      </c>
      <c r="I40" s="34">
        <v>1568</v>
      </c>
      <c r="J40" s="34">
        <v>127</v>
      </c>
      <c r="K40" s="34">
        <v>84</v>
      </c>
      <c r="L40" s="34">
        <v>43</v>
      </c>
      <c r="M40" s="34">
        <f>SUM(M41:M43)</f>
        <v>0</v>
      </c>
      <c r="N40" s="34">
        <v>1</v>
      </c>
      <c r="O40" s="52">
        <f>SUM(O41:O43)</f>
        <v>687</v>
      </c>
      <c r="P40" s="52">
        <f>SUM(P41:P43)</f>
        <v>423</v>
      </c>
      <c r="Q40" s="34">
        <v>790</v>
      </c>
      <c r="R40" s="34">
        <v>1</v>
      </c>
      <c r="S40" s="34">
        <v>0</v>
      </c>
      <c r="T40" s="36" t="s">
        <v>80</v>
      </c>
    </row>
    <row r="41" spans="1:20" ht="12">
      <c r="A41" s="41" t="s">
        <v>81</v>
      </c>
      <c r="B41" s="39">
        <v>3</v>
      </c>
      <c r="C41" s="38">
        <f>'[1]77'!E50</f>
        <v>0</v>
      </c>
      <c r="D41" s="38">
        <f>'[1]77'!F50</f>
        <v>0</v>
      </c>
      <c r="E41" s="38">
        <f>'[1]77'!G50</f>
        <v>0</v>
      </c>
      <c r="F41" s="38">
        <f>'[1]77'!H50</f>
        <v>0</v>
      </c>
      <c r="G41" s="38">
        <f>'[1]77'!I50</f>
        <v>0</v>
      </c>
      <c r="H41" s="38">
        <f>'[1]77'!J50</f>
        <v>0</v>
      </c>
      <c r="I41" s="38">
        <f>'[1]77'!K50</f>
        <v>0</v>
      </c>
      <c r="J41" s="38">
        <f>'[1]77'!L50</f>
        <v>0</v>
      </c>
      <c r="K41" s="38">
        <f>'[1]77'!M50</f>
        <v>0</v>
      </c>
      <c r="L41" s="38">
        <f>'[1]77'!N50</f>
        <v>0</v>
      </c>
      <c r="M41" s="38">
        <f>'[1]77'!O50</f>
        <v>0</v>
      </c>
      <c r="N41" s="38">
        <f>'[1]77'!P50</f>
        <v>0</v>
      </c>
      <c r="O41" s="38">
        <f>'[1]77'!Q50</f>
        <v>0</v>
      </c>
      <c r="P41" s="38">
        <f>'[1]77'!R50</f>
        <v>0</v>
      </c>
      <c r="Q41" s="38">
        <v>3</v>
      </c>
      <c r="R41" s="38">
        <f>'[1]77'!T50</f>
        <v>0</v>
      </c>
      <c r="S41" s="38">
        <f>'[1]77'!U50</f>
        <v>0</v>
      </c>
      <c r="T41" s="44" t="s">
        <v>82</v>
      </c>
    </row>
    <row r="42" spans="1:20" ht="12">
      <c r="A42" s="41" t="s">
        <v>83</v>
      </c>
      <c r="B42" s="39">
        <v>4023</v>
      </c>
      <c r="C42" s="38">
        <v>2132</v>
      </c>
      <c r="D42" s="38">
        <v>514</v>
      </c>
      <c r="E42" s="38">
        <v>514</v>
      </c>
      <c r="F42" s="38">
        <f>'[1]77'!H51</f>
        <v>0</v>
      </c>
      <c r="G42" s="38">
        <v>1533</v>
      </c>
      <c r="H42" s="38">
        <v>3</v>
      </c>
      <c r="I42" s="38">
        <v>1550</v>
      </c>
      <c r="J42" s="38">
        <v>64</v>
      </c>
      <c r="K42" s="38">
        <v>44</v>
      </c>
      <c r="L42" s="38">
        <v>20</v>
      </c>
      <c r="M42" s="38">
        <f>'[1]77'!O51</f>
        <v>0</v>
      </c>
      <c r="N42" s="38">
        <v>1</v>
      </c>
      <c r="O42" s="38">
        <v>687</v>
      </c>
      <c r="P42" s="38">
        <f>'[1]77'!R51</f>
        <v>423</v>
      </c>
      <c r="Q42" s="38">
        <v>781</v>
      </c>
      <c r="R42" s="38">
        <v>1</v>
      </c>
      <c r="S42" s="38">
        <v>0</v>
      </c>
      <c r="T42" s="44" t="s">
        <v>84</v>
      </c>
    </row>
    <row r="43" spans="1:20" ht="12">
      <c r="A43" s="41" t="s">
        <v>85</v>
      </c>
      <c r="B43" s="39">
        <v>168</v>
      </c>
      <c r="C43" s="38">
        <v>162</v>
      </c>
      <c r="D43" s="38">
        <v>65</v>
      </c>
      <c r="E43" s="38">
        <v>65</v>
      </c>
      <c r="F43" s="38">
        <f>'[1]77'!H55</f>
        <v>0</v>
      </c>
      <c r="G43" s="38">
        <v>34</v>
      </c>
      <c r="H43" s="38">
        <f>'[1]77'!J55</f>
        <v>16</v>
      </c>
      <c r="I43" s="38">
        <v>18</v>
      </c>
      <c r="J43" s="38">
        <v>63</v>
      </c>
      <c r="K43" s="38">
        <v>40</v>
      </c>
      <c r="L43" s="38">
        <v>23</v>
      </c>
      <c r="M43" s="48">
        <f>'[1]77'!O55</f>
        <v>0</v>
      </c>
      <c r="N43" s="38">
        <f>'[1]77'!P55</f>
        <v>0</v>
      </c>
      <c r="O43" s="49">
        <f>'[1]77'!Q55</f>
        <v>0</v>
      </c>
      <c r="P43" s="49">
        <f>'[1]77'!R55</f>
        <v>0</v>
      </c>
      <c r="Q43" s="38">
        <v>6</v>
      </c>
      <c r="R43" s="38">
        <f>'[1]77'!T55</f>
        <v>0</v>
      </c>
      <c r="S43" s="38">
        <f>'[1]77'!U55</f>
        <v>0</v>
      </c>
      <c r="T43" s="44" t="s">
        <v>86</v>
      </c>
    </row>
    <row r="44" spans="1:20" ht="12">
      <c r="A44" s="47" t="s">
        <v>87</v>
      </c>
      <c r="B44" s="50">
        <v>5654</v>
      </c>
      <c r="C44" s="34">
        <v>4494</v>
      </c>
      <c r="D44" s="34">
        <v>2750</v>
      </c>
      <c r="E44" s="33">
        <v>2750</v>
      </c>
      <c r="F44" s="34">
        <f>F45+F46</f>
        <v>0</v>
      </c>
      <c r="G44" s="34">
        <v>1132</v>
      </c>
      <c r="H44" s="34">
        <v>59</v>
      </c>
      <c r="I44" s="34">
        <v>1073</v>
      </c>
      <c r="J44" s="34">
        <v>369</v>
      </c>
      <c r="K44" s="34">
        <v>186</v>
      </c>
      <c r="L44" s="34">
        <f>L45+L46</f>
        <v>183</v>
      </c>
      <c r="M44" s="34">
        <f>M45+M46</f>
        <v>0</v>
      </c>
      <c r="N44" s="34">
        <f>N45+N46</f>
        <v>243</v>
      </c>
      <c r="O44" s="34">
        <f>O45+O46</f>
        <v>134.47</v>
      </c>
      <c r="P44" s="34">
        <f>P45+P46</f>
        <v>0</v>
      </c>
      <c r="Q44" s="34">
        <v>1026</v>
      </c>
      <c r="R44" s="34">
        <v>108</v>
      </c>
      <c r="S44" s="34">
        <v>173</v>
      </c>
      <c r="T44" s="36" t="s">
        <v>88</v>
      </c>
    </row>
    <row r="45" spans="1:20" ht="12">
      <c r="A45" s="41" t="s">
        <v>89</v>
      </c>
      <c r="B45" s="39">
        <v>4324</v>
      </c>
      <c r="C45" s="38">
        <v>3348</v>
      </c>
      <c r="D45" s="38">
        <v>2099</v>
      </c>
      <c r="E45" s="38">
        <v>2099</v>
      </c>
      <c r="F45" s="38">
        <f>'[1]77'!H59</f>
        <v>0</v>
      </c>
      <c r="G45" s="38">
        <v>820</v>
      </c>
      <c r="H45" s="38">
        <v>52</v>
      </c>
      <c r="I45" s="38">
        <v>768</v>
      </c>
      <c r="J45" s="38">
        <v>283</v>
      </c>
      <c r="K45" s="38">
        <v>137</v>
      </c>
      <c r="L45" s="38">
        <v>146</v>
      </c>
      <c r="M45" s="38">
        <f>'[1]77'!O59</f>
        <v>0</v>
      </c>
      <c r="N45" s="38">
        <v>146</v>
      </c>
      <c r="O45" s="38">
        <f>'[1]77'!Q59</f>
        <v>25.47</v>
      </c>
      <c r="P45" s="38">
        <f>'[1]77'!R59</f>
        <v>0</v>
      </c>
      <c r="Q45" s="38">
        <v>951</v>
      </c>
      <c r="R45" s="38">
        <v>73</v>
      </c>
      <c r="S45" s="38">
        <v>121</v>
      </c>
      <c r="T45" s="44" t="s">
        <v>90</v>
      </c>
    </row>
    <row r="46" spans="1:20" ht="12">
      <c r="A46" s="41" t="s">
        <v>91</v>
      </c>
      <c r="B46" s="39">
        <v>1330</v>
      </c>
      <c r="C46" s="38">
        <v>1146</v>
      </c>
      <c r="D46" s="38">
        <v>651</v>
      </c>
      <c r="E46" s="38">
        <v>651</v>
      </c>
      <c r="F46" s="38">
        <f>'[1]77'!H63</f>
        <v>0</v>
      </c>
      <c r="G46" s="38">
        <v>312</v>
      </c>
      <c r="H46" s="38">
        <v>7</v>
      </c>
      <c r="I46" s="38">
        <v>305</v>
      </c>
      <c r="J46" s="38">
        <v>86</v>
      </c>
      <c r="K46" s="38">
        <f>'[1]77'!M63</f>
        <v>49</v>
      </c>
      <c r="L46" s="38">
        <f>'[1]77'!N63</f>
        <v>37</v>
      </c>
      <c r="M46" s="38">
        <f>'[1]77'!O63</f>
        <v>0</v>
      </c>
      <c r="N46" s="38">
        <v>97</v>
      </c>
      <c r="O46" s="38">
        <v>109</v>
      </c>
      <c r="P46" s="38">
        <f>'[1]77'!R63</f>
        <v>0</v>
      </c>
      <c r="Q46" s="38">
        <v>75</v>
      </c>
      <c r="R46" s="38">
        <v>35</v>
      </c>
      <c r="S46" s="38">
        <v>52</v>
      </c>
      <c r="T46" s="44" t="s">
        <v>92</v>
      </c>
    </row>
    <row r="47" spans="1:20" ht="12">
      <c r="A47" s="47" t="s">
        <v>93</v>
      </c>
      <c r="B47" s="50">
        <v>2230</v>
      </c>
      <c r="C47" s="34">
        <v>2132</v>
      </c>
      <c r="D47" s="34">
        <v>1530</v>
      </c>
      <c r="E47" s="34">
        <v>1492</v>
      </c>
      <c r="F47" s="34">
        <f aca="true" t="shared" si="3" ref="F47:Q47">SUM(F48:F50)</f>
        <v>38</v>
      </c>
      <c r="G47" s="34">
        <f t="shared" si="3"/>
        <v>598</v>
      </c>
      <c r="H47" s="34">
        <f t="shared" si="3"/>
        <v>114</v>
      </c>
      <c r="I47" s="34">
        <f t="shared" si="3"/>
        <v>484</v>
      </c>
      <c r="J47" s="34">
        <f t="shared" si="3"/>
        <v>0</v>
      </c>
      <c r="K47" s="34">
        <f t="shared" si="3"/>
        <v>0</v>
      </c>
      <c r="L47" s="34">
        <f t="shared" si="3"/>
        <v>0</v>
      </c>
      <c r="M47" s="34">
        <f t="shared" si="3"/>
        <v>0</v>
      </c>
      <c r="N47" s="34">
        <f t="shared" si="3"/>
        <v>4</v>
      </c>
      <c r="O47" s="34">
        <f t="shared" si="3"/>
        <v>2</v>
      </c>
      <c r="P47" s="34">
        <f t="shared" si="3"/>
        <v>0</v>
      </c>
      <c r="Q47" s="34">
        <f t="shared" si="3"/>
        <v>96</v>
      </c>
      <c r="R47" s="34">
        <v>25</v>
      </c>
      <c r="S47" s="34">
        <v>31</v>
      </c>
      <c r="T47" s="36" t="s">
        <v>94</v>
      </c>
    </row>
    <row r="48" spans="1:20" ht="12">
      <c r="A48" s="41" t="s">
        <v>95</v>
      </c>
      <c r="B48" s="39">
        <v>191</v>
      </c>
      <c r="C48" s="38">
        <v>186</v>
      </c>
      <c r="D48" s="38">
        <v>57</v>
      </c>
      <c r="E48" s="38">
        <f>'[1]77'!G68</f>
        <v>57</v>
      </c>
      <c r="F48" s="38">
        <v>0</v>
      </c>
      <c r="G48" s="38">
        <v>127</v>
      </c>
      <c r="H48" s="38">
        <f>'[1]77'!J68</f>
        <v>6</v>
      </c>
      <c r="I48" s="38">
        <v>121</v>
      </c>
      <c r="J48" s="38">
        <f>'[1]77'!L68</f>
        <v>0</v>
      </c>
      <c r="K48" s="38">
        <f>'[1]77'!M68</f>
        <v>0</v>
      </c>
      <c r="L48" s="38">
        <f>'[1]77'!N68</f>
        <v>0</v>
      </c>
      <c r="M48" s="38">
        <f>'[1]77'!O68</f>
        <v>0</v>
      </c>
      <c r="N48" s="38">
        <v>2</v>
      </c>
      <c r="O48" s="38">
        <v>2</v>
      </c>
      <c r="P48" s="38">
        <f>'[1]77'!R68</f>
        <v>0</v>
      </c>
      <c r="Q48" s="38">
        <v>3</v>
      </c>
      <c r="R48" s="38">
        <v>1</v>
      </c>
      <c r="S48" s="38">
        <v>3</v>
      </c>
      <c r="T48" s="44" t="s">
        <v>96</v>
      </c>
    </row>
    <row r="49" spans="1:20" ht="12">
      <c r="A49" s="41" t="s">
        <v>97</v>
      </c>
      <c r="B49" s="39">
        <v>1163</v>
      </c>
      <c r="C49" s="38">
        <v>1143</v>
      </c>
      <c r="D49" s="38">
        <v>831</v>
      </c>
      <c r="E49" s="43">
        <v>797</v>
      </c>
      <c r="F49" s="38">
        <v>34</v>
      </c>
      <c r="G49" s="38">
        <v>310</v>
      </c>
      <c r="H49" s="38">
        <v>57</v>
      </c>
      <c r="I49" s="38">
        <v>253</v>
      </c>
      <c r="J49" s="38">
        <f>'[1]77'!L69</f>
        <v>0</v>
      </c>
      <c r="K49" s="38">
        <f>'[1]77'!M69</f>
        <v>0</v>
      </c>
      <c r="L49" s="38">
        <f>'[1]77'!N69</f>
        <v>0</v>
      </c>
      <c r="M49" s="38">
        <f>'[1]77'!O69</f>
        <v>0</v>
      </c>
      <c r="N49" s="38">
        <v>2</v>
      </c>
      <c r="O49" s="38">
        <f>'[1]77'!Q69</f>
        <v>0</v>
      </c>
      <c r="P49" s="38">
        <f>'[1]77'!R69</f>
        <v>0</v>
      </c>
      <c r="Q49" s="38">
        <v>20</v>
      </c>
      <c r="R49" s="38">
        <v>24</v>
      </c>
      <c r="S49" s="38">
        <v>28</v>
      </c>
      <c r="T49" s="44" t="s">
        <v>98</v>
      </c>
    </row>
    <row r="50" spans="1:20" ht="12">
      <c r="A50" s="41" t="s">
        <v>99</v>
      </c>
      <c r="B50" s="39">
        <v>876</v>
      </c>
      <c r="C50" s="38">
        <v>803</v>
      </c>
      <c r="D50" s="38">
        <v>642</v>
      </c>
      <c r="E50" s="38">
        <v>638</v>
      </c>
      <c r="F50" s="38">
        <f>'[1]77'!H72</f>
        <v>4</v>
      </c>
      <c r="G50" s="38">
        <f>'[1]77'!I72</f>
        <v>161</v>
      </c>
      <c r="H50" s="38">
        <f>'[1]77'!J72</f>
        <v>51</v>
      </c>
      <c r="I50" s="38">
        <v>110</v>
      </c>
      <c r="J50" s="38">
        <f>'[1]77'!L72</f>
        <v>0</v>
      </c>
      <c r="K50" s="38">
        <f>'[1]77'!M72</f>
        <v>0</v>
      </c>
      <c r="L50" s="38">
        <f>'[1]77'!N72</f>
        <v>0</v>
      </c>
      <c r="M50" s="38">
        <f>'[1]77'!O72</f>
        <v>0</v>
      </c>
      <c r="N50" s="38">
        <f>'[1]77'!P72</f>
        <v>0</v>
      </c>
      <c r="O50" s="38">
        <f>'[1]77'!Q72</f>
        <v>0</v>
      </c>
      <c r="P50" s="38">
        <f>'[1]77'!R72</f>
        <v>0</v>
      </c>
      <c r="Q50" s="38">
        <v>73</v>
      </c>
      <c r="R50" s="38">
        <v>0</v>
      </c>
      <c r="S50" s="38">
        <v>0</v>
      </c>
      <c r="T50" s="44" t="s">
        <v>100</v>
      </c>
    </row>
    <row r="51" spans="1:20" ht="12">
      <c r="A51" s="47" t="s">
        <v>101</v>
      </c>
      <c r="B51" s="50">
        <v>2355</v>
      </c>
      <c r="C51" s="34">
        <v>2323</v>
      </c>
      <c r="D51" s="34">
        <f aca="true" t="shared" si="4" ref="D51:Q51">D52+D53</f>
        <v>1274</v>
      </c>
      <c r="E51" s="33">
        <f t="shared" si="4"/>
        <v>1274</v>
      </c>
      <c r="F51" s="34">
        <f t="shared" si="4"/>
        <v>0</v>
      </c>
      <c r="G51" s="34">
        <f t="shared" si="4"/>
        <v>780</v>
      </c>
      <c r="H51" s="34">
        <f t="shared" si="4"/>
        <v>41</v>
      </c>
      <c r="I51" s="34">
        <f t="shared" si="4"/>
        <v>739</v>
      </c>
      <c r="J51" s="34">
        <f t="shared" si="4"/>
        <v>241</v>
      </c>
      <c r="K51" s="34">
        <f t="shared" si="4"/>
        <v>213</v>
      </c>
      <c r="L51" s="34">
        <f t="shared" si="4"/>
        <v>28</v>
      </c>
      <c r="M51" s="34">
        <f t="shared" si="4"/>
        <v>0</v>
      </c>
      <c r="N51" s="34">
        <f t="shared" si="4"/>
        <v>28</v>
      </c>
      <c r="O51" s="34">
        <f t="shared" si="4"/>
        <v>0</v>
      </c>
      <c r="P51" s="34">
        <f t="shared" si="4"/>
        <v>0</v>
      </c>
      <c r="Q51" s="34">
        <f t="shared" si="4"/>
        <v>32</v>
      </c>
      <c r="R51" s="34">
        <v>5</v>
      </c>
      <c r="S51" s="34">
        <f>S52+S53</f>
        <v>4</v>
      </c>
      <c r="T51" s="36" t="s">
        <v>102</v>
      </c>
    </row>
    <row r="52" spans="1:20" ht="12">
      <c r="A52" s="41" t="s">
        <v>103</v>
      </c>
      <c r="B52" s="39">
        <v>675</v>
      </c>
      <c r="C52" s="38">
        <v>669</v>
      </c>
      <c r="D52" s="38">
        <f>'[1]77'!F74</f>
        <v>408</v>
      </c>
      <c r="E52" s="38">
        <f>'[1]77'!G74</f>
        <v>408</v>
      </c>
      <c r="F52" s="38">
        <f>'[1]77'!H74</f>
        <v>0</v>
      </c>
      <c r="G52" s="38">
        <f>'[1]77'!I74</f>
        <v>182</v>
      </c>
      <c r="H52" s="38">
        <f>'[1]77'!J74</f>
        <v>21</v>
      </c>
      <c r="I52" s="38">
        <f>'[1]77'!K74</f>
        <v>161</v>
      </c>
      <c r="J52" s="38">
        <f>'[1]77'!L74</f>
        <v>73</v>
      </c>
      <c r="K52" s="38">
        <f>'[1]77'!M74</f>
        <v>46</v>
      </c>
      <c r="L52" s="38">
        <f>'[1]77'!N74</f>
        <v>27</v>
      </c>
      <c r="M52" s="48">
        <f>'[1]77'!O74</f>
        <v>0</v>
      </c>
      <c r="N52" s="38">
        <f>'[1]77'!P74</f>
        <v>6</v>
      </c>
      <c r="O52" s="49">
        <f>'[1]77'!Q74</f>
        <v>0</v>
      </c>
      <c r="P52" s="49">
        <f>'[1]77'!R74</f>
        <v>0</v>
      </c>
      <c r="Q52" s="38">
        <f>'[1]77'!S74</f>
        <v>6</v>
      </c>
      <c r="R52" s="38">
        <v>4</v>
      </c>
      <c r="S52" s="38">
        <v>2</v>
      </c>
      <c r="T52" s="44" t="s">
        <v>104</v>
      </c>
    </row>
    <row r="53" spans="1:20" ht="12">
      <c r="A53" s="41" t="s">
        <v>105</v>
      </c>
      <c r="B53" s="39">
        <v>1680</v>
      </c>
      <c r="C53" s="38">
        <v>1654</v>
      </c>
      <c r="D53" s="38">
        <f>'[1]77'!F75</f>
        <v>866</v>
      </c>
      <c r="E53" s="38">
        <f>'[1]77'!G75</f>
        <v>866</v>
      </c>
      <c r="F53" s="49">
        <f>'[1]77'!H75</f>
        <v>0</v>
      </c>
      <c r="G53" s="38">
        <f>'[1]77'!I75</f>
        <v>598</v>
      </c>
      <c r="H53" s="38">
        <f>'[1]77'!J75</f>
        <v>20</v>
      </c>
      <c r="I53" s="38">
        <f>'[1]77'!K75</f>
        <v>578</v>
      </c>
      <c r="J53" s="38">
        <f>'[1]77'!L75</f>
        <v>168</v>
      </c>
      <c r="K53" s="38">
        <f>'[1]77'!M75</f>
        <v>167</v>
      </c>
      <c r="L53" s="38">
        <f>'[1]77'!N75</f>
        <v>1</v>
      </c>
      <c r="M53" s="48">
        <f>'[1]77'!O75</f>
        <v>0</v>
      </c>
      <c r="N53" s="38">
        <f>'[1]77'!P75</f>
        <v>22</v>
      </c>
      <c r="O53" s="49">
        <f>'[1]77'!Q75</f>
        <v>0</v>
      </c>
      <c r="P53" s="49">
        <f>'[1]77'!R75</f>
        <v>0</v>
      </c>
      <c r="Q53" s="38">
        <f>'[1]77'!S75</f>
        <v>26</v>
      </c>
      <c r="R53" s="38">
        <v>1</v>
      </c>
      <c r="S53" s="38">
        <f>'[1]77'!U75</f>
        <v>2</v>
      </c>
      <c r="T53" s="44" t="s">
        <v>106</v>
      </c>
    </row>
    <row r="54" spans="1:20" ht="12">
      <c r="A54" s="47" t="s">
        <v>107</v>
      </c>
      <c r="B54" s="50">
        <v>1728</v>
      </c>
      <c r="C54" s="34">
        <v>1697</v>
      </c>
      <c r="D54" s="34">
        <f aca="true" t="shared" si="5" ref="D54:Q54">D55+D56</f>
        <v>1133</v>
      </c>
      <c r="E54" s="34">
        <f t="shared" si="5"/>
        <v>1131</v>
      </c>
      <c r="F54" s="34">
        <f t="shared" si="5"/>
        <v>2</v>
      </c>
      <c r="G54" s="34">
        <f t="shared" si="5"/>
        <v>312</v>
      </c>
      <c r="H54" s="34">
        <f t="shared" si="5"/>
        <v>4</v>
      </c>
      <c r="I54" s="34">
        <f t="shared" si="5"/>
        <v>308</v>
      </c>
      <c r="J54" s="34">
        <f t="shared" si="5"/>
        <v>171</v>
      </c>
      <c r="K54" s="34">
        <f t="shared" si="5"/>
        <v>84</v>
      </c>
      <c r="L54" s="34">
        <f t="shared" si="5"/>
        <v>87</v>
      </c>
      <c r="M54" s="34">
        <f t="shared" si="5"/>
        <v>0</v>
      </c>
      <c r="N54" s="34">
        <f t="shared" si="5"/>
        <v>81</v>
      </c>
      <c r="O54" s="34">
        <f t="shared" si="5"/>
        <v>0</v>
      </c>
      <c r="P54" s="34">
        <f t="shared" si="5"/>
        <v>0</v>
      </c>
      <c r="Q54" s="34">
        <f t="shared" si="5"/>
        <v>31</v>
      </c>
      <c r="R54" s="34">
        <v>4</v>
      </c>
      <c r="S54" s="34">
        <v>16</v>
      </c>
      <c r="T54" s="36" t="s">
        <v>108</v>
      </c>
    </row>
    <row r="55" spans="1:20" ht="12">
      <c r="A55" s="41" t="s">
        <v>109</v>
      </c>
      <c r="B55" s="39">
        <v>768</v>
      </c>
      <c r="C55" s="38">
        <v>759</v>
      </c>
      <c r="D55" s="38">
        <f>'[1]77'!F77</f>
        <v>439</v>
      </c>
      <c r="E55" s="38">
        <f>'[1]77'!G77</f>
        <v>437</v>
      </c>
      <c r="F55" s="38">
        <f>'[1]77'!H77</f>
        <v>2</v>
      </c>
      <c r="G55" s="38">
        <f>'[1]77'!I77</f>
        <v>168</v>
      </c>
      <c r="H55" s="3">
        <f>'[1]77'!J77</f>
        <v>0</v>
      </c>
      <c r="I55" s="3">
        <f>'[1]77'!K77</f>
        <v>168</v>
      </c>
      <c r="J55" s="38">
        <f>'[1]77'!L77</f>
        <v>116</v>
      </c>
      <c r="K55" s="3">
        <f>'[1]77'!M77</f>
        <v>56</v>
      </c>
      <c r="L55" s="3">
        <f>'[1]77'!N77</f>
        <v>60</v>
      </c>
      <c r="M55" s="3">
        <f>'[1]77'!O77</f>
        <v>0</v>
      </c>
      <c r="N55" s="3">
        <f>'[1]77'!P77</f>
        <v>36</v>
      </c>
      <c r="O55" s="3">
        <f>'[1]77'!Q77</f>
        <v>0</v>
      </c>
      <c r="P55" s="3">
        <f>'[1]77'!R77</f>
        <v>0</v>
      </c>
      <c r="Q55" s="3">
        <v>9</v>
      </c>
      <c r="R55" s="3">
        <v>0</v>
      </c>
      <c r="S55" s="3">
        <v>4</v>
      </c>
      <c r="T55" s="44" t="s">
        <v>110</v>
      </c>
    </row>
    <row r="56" spans="1:20" ht="12">
      <c r="A56" s="53" t="s">
        <v>111</v>
      </c>
      <c r="B56" s="54">
        <v>960</v>
      </c>
      <c r="C56" s="55">
        <v>938</v>
      </c>
      <c r="D56" s="55">
        <v>694</v>
      </c>
      <c r="E56" s="56">
        <v>694</v>
      </c>
      <c r="F56" s="55">
        <f>'[1]77'!H78</f>
        <v>0</v>
      </c>
      <c r="G56" s="55">
        <f>'[1]77'!I78</f>
        <v>144</v>
      </c>
      <c r="H56" s="55">
        <f>'[1]77'!J78</f>
        <v>4</v>
      </c>
      <c r="I56" s="55">
        <f>'[1]77'!K78</f>
        <v>140</v>
      </c>
      <c r="J56" s="55">
        <f>'[1]77'!L78</f>
        <v>55</v>
      </c>
      <c r="K56" s="55">
        <f>'[1]77'!M78</f>
        <v>28</v>
      </c>
      <c r="L56" s="55">
        <f>'[1]77'!N78</f>
        <v>27</v>
      </c>
      <c r="M56" s="55">
        <f>'[1]77'!O78</f>
        <v>0</v>
      </c>
      <c r="N56" s="55">
        <f>'[1]77'!P78</f>
        <v>45</v>
      </c>
      <c r="O56" s="55">
        <f>'[1]77'!Q78</f>
        <v>0</v>
      </c>
      <c r="P56" s="55">
        <f>'[1]77'!R78</f>
        <v>0</v>
      </c>
      <c r="Q56" s="55">
        <f>'[1]77'!S78</f>
        <v>22</v>
      </c>
      <c r="R56" s="55">
        <v>4</v>
      </c>
      <c r="S56" s="55">
        <v>12</v>
      </c>
      <c r="T56" s="57" t="s">
        <v>112</v>
      </c>
    </row>
    <row r="57" spans="1:20" ht="12">
      <c r="A57" s="38" t="s">
        <v>113</v>
      </c>
      <c r="B57" s="3"/>
      <c r="C57" s="3"/>
      <c r="D57" s="38"/>
      <c r="E57" s="38"/>
      <c r="F57" s="38"/>
      <c r="G57" s="38"/>
      <c r="H57" s="3"/>
      <c r="I57" s="3"/>
      <c r="J57" s="38"/>
      <c r="K57" s="3"/>
      <c r="L57" s="3"/>
      <c r="M57" s="3"/>
      <c r="N57" s="3"/>
      <c r="O57" s="3"/>
      <c r="P57" s="3"/>
      <c r="Q57" s="3"/>
      <c r="R57" s="3"/>
      <c r="S57" s="3"/>
      <c r="T57" s="4"/>
    </row>
    <row r="58" spans="1:20" ht="17.25">
      <c r="A58" s="58"/>
      <c r="B58" s="59"/>
      <c r="C58" s="59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2009-04-02T00:56:37Z</dcterms:created>
  <dcterms:modified xsi:type="dcterms:W3CDTF">2009-04-02T00:56:58Z</dcterms:modified>
  <cp:category/>
  <cp:version/>
  <cp:contentType/>
  <cp:contentStatus/>
</cp:coreProperties>
</file>