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126" sheetId="1" r:id="rId1"/>
  </sheets>
  <externalReferences>
    <externalReference r:id="rId4"/>
  </externalReferences>
  <definedNames>
    <definedName name="_10.電気_ガスおよび水道" localSheetId="0">'126'!$A$1:$G$18</definedName>
    <definedName name="_xlnm.Print_Area" localSheetId="0">'126'!$A$1:$L$99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<sst xmlns="http://schemas.openxmlformats.org/spreadsheetml/2006/main" count="96" uniqueCount="88">
  <si>
    <t>　126．水 道 施 設 普 及 状 況</t>
  </si>
  <si>
    <t>(単位  人、％)</t>
  </si>
  <si>
    <t>各年度末</t>
  </si>
  <si>
    <t>年度および</t>
  </si>
  <si>
    <t>総数(給水施設を除く)</t>
  </si>
  <si>
    <t>上  水  道</t>
  </si>
  <si>
    <t>簡 易 水 道</t>
  </si>
  <si>
    <t>専 用 水 道</t>
  </si>
  <si>
    <t>給 水 施 設</t>
  </si>
  <si>
    <t>市  町  村</t>
  </si>
  <si>
    <t>施設数</t>
  </si>
  <si>
    <t>給水人口</t>
  </si>
  <si>
    <t>普及率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</si>
  <si>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</si>
  <si>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</si>
  <si>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</si>
  <si>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</si>
  <si>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</si>
  <si>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</si>
  <si>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</si>
  <si>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</si>
  <si>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</si>
  <si>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</si>
  <si>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</si>
  <si>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大  田  村</t>
  </si>
  <si>
    <t>真  玉  町</t>
  </si>
  <si>
    <t>香々地  町</t>
  </si>
  <si>
    <t>国  見  町</t>
  </si>
  <si>
    <t>姫  島  村</t>
  </si>
  <si>
    <t>国  東  町</t>
  </si>
  <si>
    <t>武  蔵  町</t>
  </si>
  <si>
    <t>安  岐  町</t>
  </si>
  <si>
    <t>日  出  町</t>
  </si>
  <si>
    <t>山  香  町</t>
  </si>
  <si>
    <t>野津原  町</t>
  </si>
  <si>
    <t>挾  間  町</t>
  </si>
  <si>
    <t>庄  内  町</t>
  </si>
  <si>
    <t>湯布院  町</t>
  </si>
  <si>
    <t>佐賀関  町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</si>
  <si>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</si>
  <si>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</si>
  <si>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</si>
  <si>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</si>
  <si>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</si>
  <si>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</si>
  <si>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</si>
  <si>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</si>
  <si>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</si>
  <si>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</si>
  <si>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</si>
  <si>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</si>
  <si>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</si>
  <si>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</si>
  <si>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</si>
  <si>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</si>
  <si>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荻      町</t>
  </si>
  <si>
    <t>久  住  町</t>
  </si>
  <si>
    <t>直  入  町</t>
  </si>
  <si>
    <t>九  重  町</t>
  </si>
  <si>
    <t>玖  珠  町</t>
  </si>
  <si>
    <t>前津江  村</t>
  </si>
  <si>
    <t>中津江  村</t>
  </si>
  <si>
    <t>上津江  村</t>
  </si>
  <si>
    <t>大  山  町</t>
  </si>
  <si>
    <t>天  瀬  町</t>
  </si>
  <si>
    <t>三  光  村</t>
  </si>
  <si>
    <t>耶馬渓  町</t>
  </si>
  <si>
    <t>山  国  町</t>
  </si>
  <si>
    <t>院  内  町</t>
  </si>
  <si>
    <t>安心院  町</t>
  </si>
  <si>
    <t xml:space="preserve">  注）普及率とは、上水道・簡易水道・専用水道の総給水人口を行政区域内人口で割ったものである。</t>
  </si>
  <si>
    <t>平成元年度</t>
  </si>
  <si>
    <t>市      部</t>
  </si>
  <si>
    <t>郡      部</t>
  </si>
  <si>
    <t>西 国 東 郡</t>
  </si>
  <si>
    <t>東 国 東 郡</t>
  </si>
  <si>
    <t xml:space="preserve"> 速  見  郡</t>
  </si>
  <si>
    <t xml:space="preserve"> 大  分  郡</t>
  </si>
  <si>
    <t>北 海 部 郡</t>
  </si>
  <si>
    <t>南 海 部 郡</t>
  </si>
  <si>
    <t xml:space="preserve"> 大  野  郡</t>
  </si>
  <si>
    <t xml:space="preserve"> 直  入  郡</t>
  </si>
  <si>
    <t xml:space="preserve"> 玖  珠  郡</t>
  </si>
  <si>
    <t xml:space="preserve"> 日  田  郡</t>
  </si>
  <si>
    <t xml:space="preserve"> 下  毛  郡</t>
  </si>
  <si>
    <t>本耶馬渓町</t>
  </si>
  <si>
    <t xml:space="preserve"> 宇  佐  郡</t>
  </si>
  <si>
    <t>資料：県薬務生活衛生課「大分県の水道」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</si>
</sst>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#,##0_ "/>
    <numFmt numFmtId="202" formatCode="0_ "/>
    <numFmt numFmtId="203" formatCode="#,##0.0_ "/>
    <numFmt numFmtId="204" formatCode="#,##0;&quot;△ &quot;#,##0"/>
    <numFmt numFmtId="205" formatCode="#,##0.00_ "/>
    <numFmt numFmtId="206" formatCode="#,##0.0;[Red]#,##0.0"/>
    <numFmt numFmtId="207" formatCode="_ * #,##0.0_ ;_ * &quot;\&quot;\!\-#,##0.0_ ;_ * &quot;-&quot;?_ ;_ @_ "/>
    <numFmt numFmtId="208" formatCode="[$-411]&quot;\&quot;\!\ &quot;\&quot;\!\ ge\!\nee\!\a\!\l"/>
    <numFmt numFmtId="209" formatCode="[$-411]&quot;\&quot;\!\ ge\!\nee\!\a\!\l"/>
    <numFmt numFmtId="210" formatCode="0_);[Red]&quot;\&quot;\!\(0&quot;\&quot;\!\)"/>
    <numFmt numFmtId="211" formatCode="#,##0.0;&quot;△ &quot;#,##0.0"/>
    <numFmt numFmtId="212" formatCode="#,##0.0_);[Red]&quot;\&quot;\!\(#,##0.0&quot;\&quot;\!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200" fontId="5" fillId="0" borderId="0" xfId="0" applyNumberFormat="1" applyFont="1" applyAlignment="1" applyProtection="1">
      <alignment horizontal="centerContinuous"/>
      <protection/>
    </xf>
    <xf numFmtId="200" fontId="6" fillId="0" borderId="0" xfId="0" applyNumberFormat="1" applyFont="1" applyAlignment="1">
      <alignment horizontal="centerContinuous"/>
    </xf>
    <xf numFmtId="206" fontId="6" fillId="0" borderId="0" xfId="0" applyNumberFormat="1" applyFont="1" applyAlignment="1">
      <alignment horizontal="centerContinuous"/>
    </xf>
    <xf numFmtId="200" fontId="6" fillId="0" borderId="0" xfId="0" applyNumberFormat="1" applyFont="1" applyAlignment="1">
      <alignment/>
    </xf>
    <xf numFmtId="200" fontId="6" fillId="0" borderId="0" xfId="0" applyNumberFormat="1" applyFont="1" applyAlignment="1">
      <alignment/>
    </xf>
    <xf numFmtId="200" fontId="6" fillId="0" borderId="1" xfId="0" applyNumberFormat="1" applyFont="1" applyBorder="1" applyAlignment="1" applyProtection="1">
      <alignment horizontal="center"/>
      <protection/>
    </xf>
    <xf numFmtId="200" fontId="6" fillId="0" borderId="1" xfId="0" applyNumberFormat="1" applyFont="1" applyBorder="1" applyAlignment="1">
      <alignment/>
    </xf>
    <xf numFmtId="206" fontId="6" fillId="0" borderId="1" xfId="0" applyNumberFormat="1" applyFont="1" applyBorder="1" applyAlignment="1">
      <alignment/>
    </xf>
    <xf numFmtId="200" fontId="6" fillId="0" borderId="1" xfId="0" applyNumberFormat="1" applyFont="1" applyBorder="1" applyAlignment="1">
      <alignment horizontal="centerContinuous"/>
    </xf>
    <xf numFmtId="200" fontId="6" fillId="0" borderId="1" xfId="0" applyNumberFormat="1" applyFont="1" applyBorder="1" applyAlignment="1">
      <alignment/>
    </xf>
    <xf numFmtId="200" fontId="7" fillId="0" borderId="2" xfId="0" applyNumberFormat="1" applyFont="1" applyBorder="1" applyAlignment="1" applyProtection="1">
      <alignment horizontal="center" vertical="center"/>
      <protection/>
    </xf>
    <xf numFmtId="200" fontId="7" fillId="0" borderId="3" xfId="0" applyNumberFormat="1" applyFont="1" applyBorder="1" applyAlignment="1" applyProtection="1">
      <alignment horizontal="centerContinuous" vertical="center"/>
      <protection/>
    </xf>
    <xf numFmtId="200" fontId="7" fillId="0" borderId="4" xfId="0" applyNumberFormat="1" applyFont="1" applyBorder="1" applyAlignment="1" applyProtection="1">
      <alignment horizontal="centerContinuous" vertical="center"/>
      <protection/>
    </xf>
    <xf numFmtId="206" fontId="7" fillId="0" borderId="4" xfId="0" applyNumberFormat="1" applyFont="1" applyBorder="1" applyAlignment="1" applyProtection="1">
      <alignment horizontal="centerContinuous" vertical="center"/>
      <protection/>
    </xf>
    <xf numFmtId="200" fontId="6" fillId="0" borderId="0" xfId="0" applyNumberFormat="1" applyFont="1" applyAlignment="1">
      <alignment vertical="center"/>
    </xf>
    <xf numFmtId="200" fontId="6" fillId="0" borderId="0" xfId="0" applyNumberFormat="1" applyFont="1" applyAlignment="1">
      <alignment horizontal="center" vertical="center"/>
    </xf>
    <xf numFmtId="200" fontId="7" fillId="0" borderId="5" xfId="0" applyNumberFormat="1" applyFont="1" applyBorder="1" applyAlignment="1" applyProtection="1">
      <alignment horizontal="center" vertical="center"/>
      <protection/>
    </xf>
    <xf numFmtId="200" fontId="7" fillId="0" borderId="3" xfId="0" applyNumberFormat="1" applyFont="1" applyBorder="1" applyAlignment="1">
      <alignment horizontal="center" vertical="center"/>
    </xf>
    <xf numFmtId="200" fontId="7" fillId="0" borderId="3" xfId="0" applyNumberFormat="1" applyFont="1" applyBorder="1" applyAlignment="1" applyProtection="1">
      <alignment horizontal="center" vertical="center"/>
      <protection/>
    </xf>
    <xf numFmtId="206" fontId="7" fillId="0" borderId="3" xfId="0" applyNumberFormat="1" applyFont="1" applyBorder="1" applyAlignment="1">
      <alignment horizontal="center" vertical="center"/>
    </xf>
    <xf numFmtId="200" fontId="6" fillId="0" borderId="6" xfId="0" applyNumberFormat="1" applyFont="1" applyBorder="1" applyAlignment="1" applyProtection="1">
      <alignment horizontal="center"/>
      <protection locked="0"/>
    </xf>
    <xf numFmtId="193" fontId="6" fillId="0" borderId="0" xfId="0" applyNumberFormat="1" applyFont="1" applyAlignment="1" applyProtection="1">
      <alignment/>
      <protection locked="0"/>
    </xf>
    <xf numFmtId="207" fontId="6" fillId="0" borderId="0" xfId="0" applyNumberFormat="1" applyFont="1" applyAlignment="1" applyProtection="1">
      <alignment/>
      <protection locked="0"/>
    </xf>
    <xf numFmtId="200" fontId="6" fillId="0" borderId="7" xfId="0" applyNumberFormat="1" applyFont="1" applyBorder="1" applyAlignment="1" applyProtection="1" quotePrefix="1">
      <alignment horizontal="center"/>
      <protection locked="0"/>
    </xf>
    <xf numFmtId="200" fontId="6" fillId="0" borderId="7" xfId="0" applyNumberFormat="1" applyFont="1" applyBorder="1" applyAlignment="1" applyProtection="1" quotePrefix="1">
      <alignment horizontal="center"/>
      <protection/>
    </xf>
    <xf numFmtId="193" fontId="6" fillId="0" borderId="0" xfId="0" applyNumberFormat="1" applyFont="1" applyAlignment="1">
      <alignment/>
    </xf>
    <xf numFmtId="207" fontId="6" fillId="0" borderId="0" xfId="0" applyNumberFormat="1" applyFont="1" applyAlignment="1">
      <alignment/>
    </xf>
    <xf numFmtId="200" fontId="8" fillId="0" borderId="7" xfId="0" applyNumberFormat="1" applyFont="1" applyBorder="1" applyAlignment="1" applyProtection="1" quotePrefix="1">
      <alignment horizontal="center"/>
      <protection locked="0"/>
    </xf>
    <xf numFmtId="193" fontId="8" fillId="0" borderId="0" xfId="0" applyNumberFormat="1" applyFont="1" applyAlignment="1">
      <alignment/>
    </xf>
    <xf numFmtId="207" fontId="8" fillId="0" borderId="0" xfId="0" applyNumberFormat="1" applyFont="1" applyAlignment="1">
      <alignment/>
    </xf>
    <xf numFmtId="200" fontId="8" fillId="0" borderId="0" xfId="0" applyNumberFormat="1" applyFont="1" applyAlignment="1">
      <alignment/>
    </xf>
    <xf numFmtId="201" fontId="6" fillId="0" borderId="0" xfId="0" applyNumberFormat="1" applyFont="1" applyAlignment="1">
      <alignment/>
    </xf>
    <xf numFmtId="200" fontId="8" fillId="0" borderId="7" xfId="0" applyNumberFormat="1" applyFont="1" applyBorder="1" applyAlignment="1" applyProtection="1">
      <alignment horizontal="center"/>
      <protection/>
    </xf>
    <xf numFmtId="200" fontId="6" fillId="0" borderId="7" xfId="0" applyNumberFormat="1" applyFont="1" applyBorder="1" applyAlignment="1">
      <alignment/>
    </xf>
    <xf numFmtId="200" fontId="6" fillId="0" borderId="7" xfId="0" applyNumberFormat="1" applyFont="1" applyBorder="1" applyAlignment="1" applyProtection="1">
      <alignment horizontal="center"/>
      <protection/>
    </xf>
    <xf numFmtId="201" fontId="6" fillId="0" borderId="0" xfId="0" applyNumberFormat="1" applyFont="1" applyAlignment="1" applyProtection="1">
      <alignment/>
      <protection locked="0"/>
    </xf>
    <xf numFmtId="202" fontId="6" fillId="0" borderId="0" xfId="0" applyNumberFormat="1" applyFont="1" applyAlignment="1" applyProtection="1">
      <alignment/>
      <protection locked="0"/>
    </xf>
    <xf numFmtId="200" fontId="6" fillId="0" borderId="0" xfId="0" applyNumberFormat="1" applyFont="1" applyBorder="1" applyAlignment="1">
      <alignment/>
    </xf>
    <xf numFmtId="200" fontId="8" fillId="0" borderId="7" xfId="0" applyNumberFormat="1" applyFont="1" applyBorder="1" applyAlignment="1" applyProtection="1">
      <alignment horizontal="center" vertical="center"/>
      <protection/>
    </xf>
    <xf numFmtId="193" fontId="8" fillId="0" borderId="0" xfId="0" applyNumberFormat="1" applyFont="1" applyAlignment="1" applyProtection="1">
      <alignment/>
      <protection/>
    </xf>
    <xf numFmtId="200" fontId="8" fillId="0" borderId="0" xfId="0" applyNumberFormat="1" applyFont="1" applyBorder="1" applyAlignment="1">
      <alignment/>
    </xf>
    <xf numFmtId="201" fontId="6" fillId="0" borderId="0" xfId="0" applyNumberFormat="1" applyFont="1" applyAlignment="1" applyProtection="1">
      <alignment/>
      <protection/>
    </xf>
    <xf numFmtId="210" fontId="6" fillId="0" borderId="0" xfId="0" applyNumberFormat="1" applyFont="1" applyAlignment="1">
      <alignment/>
    </xf>
    <xf numFmtId="200" fontId="8" fillId="0" borderId="7" xfId="0" applyNumberFormat="1" applyFont="1" applyBorder="1" applyAlignment="1" applyProtection="1">
      <alignment horizontal="left"/>
      <protection/>
    </xf>
    <xf numFmtId="200" fontId="6" fillId="0" borderId="5" xfId="0" applyNumberFormat="1" applyFont="1" applyBorder="1" applyAlignment="1" applyProtection="1">
      <alignment horizontal="center"/>
      <protection/>
    </xf>
    <xf numFmtId="193" fontId="6" fillId="0" borderId="3" xfId="0" applyNumberFormat="1" applyFont="1" applyBorder="1" applyAlignment="1">
      <alignment/>
    </xf>
    <xf numFmtId="193" fontId="6" fillId="0" borderId="4" xfId="0" applyNumberFormat="1" applyFont="1" applyBorder="1" applyAlignment="1">
      <alignment/>
    </xf>
    <xf numFmtId="207" fontId="6" fillId="0" borderId="4" xfId="0" applyNumberFormat="1" applyFont="1" applyBorder="1" applyAlignment="1">
      <alignment/>
    </xf>
    <xf numFmtId="193" fontId="6" fillId="0" borderId="4" xfId="0" applyNumberFormat="1" applyFont="1" applyBorder="1" applyAlignment="1" applyProtection="1">
      <alignment/>
      <protection locked="0"/>
    </xf>
    <xf numFmtId="201" fontId="6" fillId="0" borderId="4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206" fontId="6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24179;&#25104;7&#24180;&#24230;10&#38651;&#27671;&#12289;&#12460;&#12473;&#12362;&#12424;&#12403;&#27700;&#36947;120-1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"/>
      <sheetName val="121"/>
      <sheetName val="122"/>
      <sheetName val="123"/>
      <sheetName val="124"/>
      <sheetName val="125"/>
      <sheetName val="1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102"/>
  <sheetViews>
    <sheetView tabSelected="1" workbookViewId="0" topLeftCell="A1">
      <selection activeCell="J14" sqref="J14"/>
    </sheetView>
  </sheetViews>
  <sheetFormatPr defaultColWidth="13.375" defaultRowHeight="12" customHeight="1"/>
  <cols>
    <col min="1" max="1" width="12.375" style="5" customWidth="1"/>
    <col min="2" max="2" width="8.75390625" style="5" customWidth="1"/>
    <col min="3" max="3" width="12.00390625" style="5" customWidth="1"/>
    <col min="4" max="4" width="8.375" style="52" customWidth="1"/>
    <col min="5" max="5" width="8.75390625" style="5" customWidth="1"/>
    <col min="6" max="6" width="12.00390625" style="5" customWidth="1"/>
    <col min="7" max="7" width="8.75390625" style="5" customWidth="1"/>
    <col min="8" max="8" width="12.00390625" style="5" customWidth="1"/>
    <col min="9" max="9" width="8.75390625" style="5" customWidth="1"/>
    <col min="10" max="10" width="12.00390625" style="5" customWidth="1"/>
    <col min="11" max="11" width="8.75390625" style="5" customWidth="1"/>
    <col min="12" max="12" width="12.00390625" style="5" customWidth="1"/>
    <col min="13" max="13" width="13.375" style="5" customWidth="1"/>
    <col min="14" max="14" width="14.25390625" style="5" bestFit="1" customWidth="1"/>
    <col min="15" max="15" width="21.75390625" style="5" bestFit="1" customWidth="1"/>
    <col min="16" max="16384" width="13.375" style="5" customWidth="1"/>
  </cols>
  <sheetData>
    <row r="1" spans="1:16" ht="15.75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  <c r="N1" s="4"/>
      <c r="O1" s="4"/>
      <c r="P1" s="4"/>
    </row>
    <row r="2" spans="1:14" ht="12" customHeight="1" thickBot="1">
      <c r="A2" s="6" t="s">
        <v>1</v>
      </c>
      <c r="B2" s="6"/>
      <c r="C2" s="7"/>
      <c r="D2" s="8"/>
      <c r="E2" s="7"/>
      <c r="F2" s="7"/>
      <c r="G2" s="9"/>
      <c r="H2" s="9"/>
      <c r="I2" s="10"/>
      <c r="J2" s="10"/>
      <c r="K2" s="10"/>
      <c r="L2" s="10" t="s">
        <v>2</v>
      </c>
      <c r="M2" s="4"/>
      <c r="N2" s="4"/>
    </row>
    <row r="3" spans="1:15" s="15" customFormat="1" ht="17.25" customHeight="1" thickTop="1">
      <c r="A3" s="11" t="s">
        <v>3</v>
      </c>
      <c r="B3" s="12" t="s">
        <v>4</v>
      </c>
      <c r="C3" s="13"/>
      <c r="D3" s="14"/>
      <c r="E3" s="12" t="s">
        <v>5</v>
      </c>
      <c r="F3" s="13"/>
      <c r="G3" s="12" t="s">
        <v>6</v>
      </c>
      <c r="H3" s="13"/>
      <c r="I3" s="12" t="s">
        <v>7</v>
      </c>
      <c r="J3" s="13"/>
      <c r="K3" s="12" t="s">
        <v>8</v>
      </c>
      <c r="L3" s="12"/>
      <c r="N3" s="16"/>
      <c r="O3" s="16"/>
    </row>
    <row r="4" spans="1:12" s="15" customFormat="1" ht="17.25" customHeight="1">
      <c r="A4" s="17" t="s">
        <v>9</v>
      </c>
      <c r="B4" s="18" t="s">
        <v>10</v>
      </c>
      <c r="C4" s="19" t="s">
        <v>11</v>
      </c>
      <c r="D4" s="20" t="s">
        <v>12</v>
      </c>
      <c r="E4" s="18" t="s">
        <v>10</v>
      </c>
      <c r="F4" s="19" t="s">
        <v>11</v>
      </c>
      <c r="G4" s="18" t="s">
        <v>10</v>
      </c>
      <c r="H4" s="19" t="s">
        <v>11</v>
      </c>
      <c r="I4" s="18" t="s">
        <v>10</v>
      </c>
      <c r="J4" s="19" t="s">
        <v>11</v>
      </c>
      <c r="K4" s="18" t="s">
        <v>10</v>
      </c>
      <c r="L4" s="19" t="s">
        <v>11</v>
      </c>
    </row>
    <row r="5" spans="1:12" ht="12" customHeight="1">
      <c r="A5" s="21" t="s">
        <v>71</v>
      </c>
      <c r="B5" s="22">
        <v>347</v>
      </c>
      <c r="C5" s="22">
        <v>1029029</v>
      </c>
      <c r="D5" s="23">
        <v>83.1</v>
      </c>
      <c r="E5" s="22">
        <v>19</v>
      </c>
      <c r="F5" s="22">
        <v>857983</v>
      </c>
      <c r="G5" s="22">
        <v>242</v>
      </c>
      <c r="H5" s="22">
        <v>145666</v>
      </c>
      <c r="I5" s="22">
        <v>86</v>
      </c>
      <c r="J5" s="22">
        <v>25380</v>
      </c>
      <c r="K5" s="22">
        <v>375</v>
      </c>
      <c r="L5" s="22">
        <v>23398</v>
      </c>
    </row>
    <row r="6" spans="1:12" ht="12" customHeight="1">
      <c r="A6" s="24">
        <v>2</v>
      </c>
      <c r="B6" s="22">
        <v>352</v>
      </c>
      <c r="C6" s="22">
        <v>1030453</v>
      </c>
      <c r="D6" s="23">
        <v>83.6</v>
      </c>
      <c r="E6" s="22">
        <v>19</v>
      </c>
      <c r="F6" s="22">
        <v>859707</v>
      </c>
      <c r="G6" s="22">
        <v>247</v>
      </c>
      <c r="H6" s="22">
        <v>145940</v>
      </c>
      <c r="I6" s="22">
        <v>86</v>
      </c>
      <c r="J6" s="22">
        <v>24806</v>
      </c>
      <c r="K6" s="22">
        <v>373</v>
      </c>
      <c r="L6" s="22">
        <v>23178</v>
      </c>
    </row>
    <row r="7" spans="1:12" ht="12" customHeight="1">
      <c r="A7" s="24">
        <v>3</v>
      </c>
      <c r="B7" s="22">
        <v>348</v>
      </c>
      <c r="C7" s="22">
        <v>1037084</v>
      </c>
      <c r="D7" s="23">
        <v>84.2</v>
      </c>
      <c r="E7" s="22">
        <v>19</v>
      </c>
      <c r="F7" s="22">
        <v>865083</v>
      </c>
      <c r="G7" s="22">
        <v>252</v>
      </c>
      <c r="H7" s="22">
        <v>146952</v>
      </c>
      <c r="I7" s="22">
        <v>77</v>
      </c>
      <c r="J7" s="22">
        <v>25049</v>
      </c>
      <c r="K7" s="22">
        <v>360</v>
      </c>
      <c r="L7" s="22">
        <v>22109</v>
      </c>
    </row>
    <row r="8" spans="1:12" ht="12" customHeight="1">
      <c r="A8" s="24">
        <v>4</v>
      </c>
      <c r="B8" s="22">
        <v>355</v>
      </c>
      <c r="C8" s="22">
        <v>1041904</v>
      </c>
      <c r="D8" s="23">
        <v>84.7</v>
      </c>
      <c r="E8" s="22">
        <v>19</v>
      </c>
      <c r="F8" s="22">
        <v>872141</v>
      </c>
      <c r="G8" s="22">
        <v>209</v>
      </c>
      <c r="H8" s="22">
        <v>134363</v>
      </c>
      <c r="I8" s="22">
        <v>78</v>
      </c>
      <c r="J8" s="22">
        <v>23819</v>
      </c>
      <c r="K8" s="22">
        <v>359</v>
      </c>
      <c r="L8" s="22">
        <v>21794</v>
      </c>
    </row>
    <row r="9" spans="1:12" ht="12" customHeight="1">
      <c r="A9" s="25"/>
      <c r="B9" s="26"/>
      <c r="C9" s="26"/>
      <c r="D9" s="27"/>
      <c r="E9" s="26"/>
      <c r="F9" s="26"/>
      <c r="G9" s="26"/>
      <c r="H9" s="26"/>
      <c r="I9" s="26"/>
      <c r="J9" s="26"/>
      <c r="K9" s="26"/>
      <c r="L9" s="26"/>
    </row>
    <row r="10" spans="1:14" s="31" customFormat="1" ht="12" customHeight="1">
      <c r="A10" s="28">
        <v>5</v>
      </c>
      <c r="B10" s="29">
        <v>361</v>
      </c>
      <c r="C10" s="29">
        <v>1051436</v>
      </c>
      <c r="D10" s="30">
        <v>85.5</v>
      </c>
      <c r="E10" s="29">
        <f>E12+E14</f>
        <v>19</v>
      </c>
      <c r="F10" s="29">
        <v>880161</v>
      </c>
      <c r="G10" s="29">
        <v>267</v>
      </c>
      <c r="H10" s="29">
        <v>146975</v>
      </c>
      <c r="I10" s="29">
        <v>75</v>
      </c>
      <c r="J10" s="29">
        <v>24300</v>
      </c>
      <c r="K10" s="29">
        <v>356</v>
      </c>
      <c r="L10" s="29">
        <v>21603</v>
      </c>
      <c r="N10" s="32"/>
    </row>
    <row r="11" spans="1:14" ht="12" customHeight="1">
      <c r="A11" s="25"/>
      <c r="B11" s="29"/>
      <c r="C11" s="29"/>
      <c r="D11" s="30"/>
      <c r="E11" s="29"/>
      <c r="F11" s="29"/>
      <c r="G11" s="29"/>
      <c r="H11" s="29"/>
      <c r="I11" s="29"/>
      <c r="J11" s="29"/>
      <c r="K11" s="29"/>
      <c r="L11" s="29"/>
      <c r="N11" s="32"/>
    </row>
    <row r="12" spans="1:14" s="31" customFormat="1" ht="12" customHeight="1">
      <c r="A12" s="33" t="s">
        <v>72</v>
      </c>
      <c r="B12" s="29">
        <v>109</v>
      </c>
      <c r="C12" s="29">
        <v>834745</v>
      </c>
      <c r="D12" s="30">
        <v>92.3</v>
      </c>
      <c r="E12" s="29">
        <f>SUM(E16:E26)</f>
        <v>11</v>
      </c>
      <c r="F12" s="29">
        <v>799862</v>
      </c>
      <c r="G12" s="29">
        <v>63</v>
      </c>
      <c r="H12" s="29">
        <v>18441</v>
      </c>
      <c r="I12" s="29">
        <v>35</v>
      </c>
      <c r="J12" s="29">
        <v>16442</v>
      </c>
      <c r="K12" s="29">
        <v>93</v>
      </c>
      <c r="L12" s="29">
        <v>5771</v>
      </c>
      <c r="N12" s="32"/>
    </row>
    <row r="13" spans="1:14" s="31" customFormat="1" ht="12" customHeight="1">
      <c r="A13" s="33"/>
      <c r="B13" s="29"/>
      <c r="C13" s="29"/>
      <c r="D13" s="30"/>
      <c r="E13" s="29"/>
      <c r="F13" s="29"/>
      <c r="G13" s="29"/>
      <c r="H13" s="29"/>
      <c r="I13" s="29"/>
      <c r="J13" s="29"/>
      <c r="K13" s="29"/>
      <c r="L13" s="29"/>
      <c r="N13" s="32"/>
    </row>
    <row r="14" spans="1:14" s="31" customFormat="1" ht="12" customHeight="1">
      <c r="A14" s="33" t="s">
        <v>73</v>
      </c>
      <c r="B14" s="29">
        <v>252</v>
      </c>
      <c r="C14" s="29">
        <v>216691</v>
      </c>
      <c r="D14" s="30">
        <v>66.4</v>
      </c>
      <c r="E14" s="29">
        <f>E28+E33+E40+E44+E50+E53+E63+E73+E78+E82+E89+E95</f>
        <v>8</v>
      </c>
      <c r="F14" s="29">
        <v>80299</v>
      </c>
      <c r="G14" s="29">
        <v>204</v>
      </c>
      <c r="H14" s="29">
        <v>128534</v>
      </c>
      <c r="I14" s="29">
        <v>40</v>
      </c>
      <c r="J14" s="29">
        <v>7858</v>
      </c>
      <c r="K14" s="29">
        <v>263</v>
      </c>
      <c r="L14" s="29">
        <v>15832</v>
      </c>
      <c r="N14" s="32"/>
    </row>
    <row r="15" spans="1:14" ht="12" customHeight="1">
      <c r="A15" s="34"/>
      <c r="B15" s="26"/>
      <c r="C15" s="26"/>
      <c r="D15" s="27"/>
      <c r="E15" s="26"/>
      <c r="F15" s="26"/>
      <c r="G15" s="26"/>
      <c r="H15" s="26"/>
      <c r="I15" s="26"/>
      <c r="J15" s="26"/>
      <c r="K15" s="26"/>
      <c r="L15" s="26"/>
      <c r="N15" s="32"/>
    </row>
    <row r="16" spans="1:14" ht="12" customHeight="1">
      <c r="A16" s="35" t="s">
        <v>13</v>
      </c>
      <c r="B16" s="26">
        <v>19</v>
      </c>
      <c r="C16" s="26">
        <v>418437</v>
      </c>
      <c r="D16" s="27">
        <v>99.7</v>
      </c>
      <c r="E16" s="22">
        <v>1</v>
      </c>
      <c r="F16" s="22">
        <v>404525</v>
      </c>
      <c r="G16" s="22">
        <v>4</v>
      </c>
      <c r="H16" s="22">
        <v>801</v>
      </c>
      <c r="I16" s="22">
        <v>14</v>
      </c>
      <c r="J16" s="22">
        <v>13111</v>
      </c>
      <c r="K16" s="22">
        <v>15</v>
      </c>
      <c r="L16" s="22">
        <v>735</v>
      </c>
      <c r="N16" s="36"/>
    </row>
    <row r="17" spans="1:14" ht="12" customHeight="1">
      <c r="A17" s="35" t="s">
        <v>14</v>
      </c>
      <c r="B17" s="26">
        <v>11</v>
      </c>
      <c r="C17" s="26">
        <v>127522</v>
      </c>
      <c r="D17" s="27">
        <v>98.8</v>
      </c>
      <c r="E17" s="22">
        <v>1</v>
      </c>
      <c r="F17" s="22">
        <v>126428</v>
      </c>
      <c r="G17" s="22">
        <v>3</v>
      </c>
      <c r="H17" s="22">
        <v>246</v>
      </c>
      <c r="I17" s="22">
        <v>7</v>
      </c>
      <c r="J17" s="22">
        <v>848</v>
      </c>
      <c r="K17" s="22">
        <v>5</v>
      </c>
      <c r="L17" s="22">
        <v>289</v>
      </c>
      <c r="N17" s="36"/>
    </row>
    <row r="18" spans="1:14" ht="12" customHeight="1">
      <c r="A18" s="35" t="s">
        <v>15</v>
      </c>
      <c r="B18" s="26">
        <v>5</v>
      </c>
      <c r="C18" s="26">
        <v>52435</v>
      </c>
      <c r="D18" s="27">
        <v>78.5</v>
      </c>
      <c r="E18" s="22">
        <v>1</v>
      </c>
      <c r="F18" s="22">
        <v>51767</v>
      </c>
      <c r="G18" s="22">
        <v>1</v>
      </c>
      <c r="H18" s="37">
        <v>0</v>
      </c>
      <c r="I18" s="22">
        <v>3</v>
      </c>
      <c r="J18" s="22">
        <v>668</v>
      </c>
      <c r="K18" s="22">
        <v>0</v>
      </c>
      <c r="L18" s="22">
        <v>0</v>
      </c>
      <c r="N18" s="36"/>
    </row>
    <row r="19" spans="1:14" ht="12" customHeight="1">
      <c r="A19" s="35" t="s">
        <v>16</v>
      </c>
      <c r="B19" s="26">
        <v>24</v>
      </c>
      <c r="C19" s="26">
        <v>54704</v>
      </c>
      <c r="D19" s="27">
        <v>85.6</v>
      </c>
      <c r="E19" s="22">
        <v>1</v>
      </c>
      <c r="F19" s="22">
        <v>47670</v>
      </c>
      <c r="G19" s="22">
        <v>21</v>
      </c>
      <c r="H19" s="22">
        <v>6788</v>
      </c>
      <c r="I19" s="22">
        <v>2</v>
      </c>
      <c r="J19" s="22">
        <v>246</v>
      </c>
      <c r="K19" s="22">
        <v>15</v>
      </c>
      <c r="L19" s="22">
        <v>934</v>
      </c>
      <c r="N19" s="36"/>
    </row>
    <row r="20" spans="1:14" ht="12" customHeight="1">
      <c r="A20" s="35" t="s">
        <v>17</v>
      </c>
      <c r="B20" s="26">
        <v>3</v>
      </c>
      <c r="C20" s="26">
        <v>51180</v>
      </c>
      <c r="D20" s="27">
        <v>99.4</v>
      </c>
      <c r="E20" s="22">
        <v>1</v>
      </c>
      <c r="F20" s="22">
        <v>49787</v>
      </c>
      <c r="G20" s="22">
        <v>2</v>
      </c>
      <c r="H20" s="22">
        <v>1393</v>
      </c>
      <c r="I20" s="22">
        <v>0</v>
      </c>
      <c r="J20" s="22">
        <v>0</v>
      </c>
      <c r="K20" s="22">
        <v>2</v>
      </c>
      <c r="L20" s="22">
        <v>141</v>
      </c>
      <c r="N20" s="36"/>
    </row>
    <row r="21" spans="1:14" ht="12" customHeight="1">
      <c r="A21" s="35" t="s">
        <v>18</v>
      </c>
      <c r="B21" s="26">
        <v>5</v>
      </c>
      <c r="C21" s="26">
        <v>34726</v>
      </c>
      <c r="D21" s="27">
        <v>93.8</v>
      </c>
      <c r="E21" s="22">
        <v>1</v>
      </c>
      <c r="F21" s="22">
        <v>34074</v>
      </c>
      <c r="G21" s="22">
        <v>4</v>
      </c>
      <c r="H21" s="22">
        <v>652</v>
      </c>
      <c r="I21" s="22">
        <v>0</v>
      </c>
      <c r="J21" s="22">
        <v>0</v>
      </c>
      <c r="K21" s="22">
        <v>14</v>
      </c>
      <c r="L21" s="22">
        <v>899</v>
      </c>
      <c r="N21" s="36"/>
    </row>
    <row r="22" spans="1:14" ht="12" customHeight="1">
      <c r="A22" s="35" t="s">
        <v>19</v>
      </c>
      <c r="B22" s="26">
        <v>13</v>
      </c>
      <c r="C22" s="26">
        <v>23972</v>
      </c>
      <c r="D22" s="27">
        <v>94.1</v>
      </c>
      <c r="E22" s="22">
        <v>1</v>
      </c>
      <c r="F22" s="22">
        <v>19337</v>
      </c>
      <c r="G22" s="22">
        <v>12</v>
      </c>
      <c r="H22" s="22">
        <v>4635</v>
      </c>
      <c r="I22" s="22">
        <v>0</v>
      </c>
      <c r="J22" s="22">
        <v>0</v>
      </c>
      <c r="K22" s="22">
        <v>4</v>
      </c>
      <c r="L22" s="22">
        <v>260</v>
      </c>
      <c r="N22" s="36"/>
    </row>
    <row r="23" spans="1:14" ht="12" customHeight="1">
      <c r="A23" s="35" t="s">
        <v>20</v>
      </c>
      <c r="B23" s="26">
        <v>13</v>
      </c>
      <c r="C23" s="26">
        <v>11021</v>
      </c>
      <c r="D23" s="27">
        <v>58.6</v>
      </c>
      <c r="E23" s="22">
        <v>1</v>
      </c>
      <c r="F23" s="22">
        <v>8679</v>
      </c>
      <c r="G23" s="22">
        <v>8</v>
      </c>
      <c r="H23" s="22">
        <v>1524</v>
      </c>
      <c r="I23" s="22">
        <v>4</v>
      </c>
      <c r="J23" s="22">
        <v>818</v>
      </c>
      <c r="K23" s="22">
        <v>14</v>
      </c>
      <c r="L23" s="22">
        <v>855</v>
      </c>
      <c r="N23" s="36"/>
    </row>
    <row r="24" spans="1:14" ht="12" customHeight="1">
      <c r="A24" s="35" t="s">
        <v>21</v>
      </c>
      <c r="B24" s="26">
        <v>3</v>
      </c>
      <c r="C24" s="26">
        <v>13840</v>
      </c>
      <c r="D24" s="27">
        <v>71.3</v>
      </c>
      <c r="E24" s="22">
        <v>1</v>
      </c>
      <c r="F24" s="22">
        <v>13568</v>
      </c>
      <c r="G24" s="22">
        <v>1</v>
      </c>
      <c r="H24" s="22">
        <v>167</v>
      </c>
      <c r="I24" s="22">
        <v>1</v>
      </c>
      <c r="J24" s="22">
        <v>105</v>
      </c>
      <c r="K24" s="22">
        <v>1</v>
      </c>
      <c r="L24" s="22">
        <v>64</v>
      </c>
      <c r="N24" s="36"/>
    </row>
    <row r="25" spans="1:14" ht="12" customHeight="1">
      <c r="A25" s="35" t="s">
        <v>22</v>
      </c>
      <c r="B25" s="26">
        <v>7</v>
      </c>
      <c r="C25" s="26">
        <v>17874</v>
      </c>
      <c r="D25" s="27">
        <v>81.5</v>
      </c>
      <c r="E25" s="22">
        <v>1</v>
      </c>
      <c r="F25" s="22">
        <v>15592</v>
      </c>
      <c r="G25" s="22">
        <v>5</v>
      </c>
      <c r="H25" s="22">
        <v>2107</v>
      </c>
      <c r="I25" s="22">
        <v>1</v>
      </c>
      <c r="J25" s="22">
        <v>175</v>
      </c>
      <c r="K25" s="22">
        <v>16</v>
      </c>
      <c r="L25" s="22">
        <v>1162</v>
      </c>
      <c r="N25" s="36"/>
    </row>
    <row r="26" spans="1:14" s="38" customFormat="1" ht="12" customHeight="1">
      <c r="A26" s="35" t="s">
        <v>23</v>
      </c>
      <c r="B26" s="26">
        <f>E26+G26+I26</f>
        <v>6</v>
      </c>
      <c r="C26" s="26">
        <v>29034</v>
      </c>
      <c r="D26" s="27">
        <v>57.8</v>
      </c>
      <c r="E26" s="22">
        <v>1</v>
      </c>
      <c r="F26" s="22">
        <v>28435</v>
      </c>
      <c r="G26" s="22">
        <v>2</v>
      </c>
      <c r="H26" s="22">
        <v>128</v>
      </c>
      <c r="I26" s="22">
        <v>3</v>
      </c>
      <c r="J26" s="22">
        <v>471</v>
      </c>
      <c r="K26" s="22">
        <v>7</v>
      </c>
      <c r="L26" s="22">
        <v>432</v>
      </c>
      <c r="N26" s="36"/>
    </row>
    <row r="27" spans="1:14" s="38" customFormat="1" ht="12" customHeight="1">
      <c r="A27" s="35"/>
      <c r="B27" s="26"/>
      <c r="C27" s="26"/>
      <c r="D27" s="27"/>
      <c r="E27" s="22"/>
      <c r="F27" s="22"/>
      <c r="G27" s="22"/>
      <c r="H27" s="22"/>
      <c r="I27" s="22"/>
      <c r="J27" s="22"/>
      <c r="K27" s="22"/>
      <c r="L27" s="22"/>
      <c r="N27" s="36"/>
    </row>
    <row r="28" spans="1:14" s="41" customFormat="1" ht="12" customHeight="1">
      <c r="A28" s="39" t="s">
        <v>74</v>
      </c>
      <c r="B28" s="29">
        <v>2</v>
      </c>
      <c r="C28" s="29">
        <v>275</v>
      </c>
      <c r="D28" s="30">
        <v>2.6</v>
      </c>
      <c r="E28" s="40">
        <f>SUM(E29:E31)</f>
        <v>0</v>
      </c>
      <c r="F28" s="40">
        <f>SUM(F29:F31)</f>
        <v>0</v>
      </c>
      <c r="G28" s="40">
        <v>2</v>
      </c>
      <c r="H28" s="40">
        <v>275</v>
      </c>
      <c r="I28" s="40">
        <f>SUM(I29:I31)</f>
        <v>0</v>
      </c>
      <c r="J28" s="40">
        <f>SUM(J29:J31)</f>
        <v>0</v>
      </c>
      <c r="K28" s="40">
        <v>6</v>
      </c>
      <c r="L28" s="40">
        <v>337</v>
      </c>
      <c r="N28" s="42"/>
    </row>
    <row r="29" spans="1:14" s="38" customFormat="1" ht="12" customHeight="1">
      <c r="A29" s="35" t="s">
        <v>24</v>
      </c>
      <c r="B29" s="43">
        <v>0</v>
      </c>
      <c r="C29" s="26">
        <f>F29+H29+J29</f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1</v>
      </c>
      <c r="L29" s="22">
        <v>50</v>
      </c>
      <c r="N29" s="36"/>
    </row>
    <row r="30" spans="1:14" s="38" customFormat="1" ht="12" customHeight="1">
      <c r="A30" s="35" t="s">
        <v>25</v>
      </c>
      <c r="B30" s="26">
        <f>E30+G30+I30</f>
        <v>2</v>
      </c>
      <c r="C30" s="26">
        <v>275</v>
      </c>
      <c r="D30" s="27">
        <v>6.4</v>
      </c>
      <c r="E30" s="22">
        <v>0</v>
      </c>
      <c r="F30" s="22">
        <v>0</v>
      </c>
      <c r="G30" s="22">
        <v>2</v>
      </c>
      <c r="H30" s="22">
        <v>275</v>
      </c>
      <c r="I30" s="22">
        <v>0</v>
      </c>
      <c r="J30" s="22">
        <v>0</v>
      </c>
      <c r="K30" s="22">
        <v>2</v>
      </c>
      <c r="L30" s="22">
        <v>106</v>
      </c>
      <c r="N30" s="36"/>
    </row>
    <row r="31" spans="1:14" s="38" customFormat="1" ht="12" customHeight="1">
      <c r="A31" s="35" t="s">
        <v>26</v>
      </c>
      <c r="B31" s="43">
        <v>0</v>
      </c>
      <c r="C31" s="26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3</v>
      </c>
      <c r="L31" s="22">
        <v>181</v>
      </c>
      <c r="N31" s="36"/>
    </row>
    <row r="32" spans="1:14" s="38" customFormat="1" ht="12" customHeight="1">
      <c r="A32" s="35"/>
      <c r="B32" s="26"/>
      <c r="C32" s="26"/>
      <c r="D32" s="27"/>
      <c r="E32" s="22"/>
      <c r="F32" s="22"/>
      <c r="G32" s="22"/>
      <c r="H32" s="22"/>
      <c r="I32" s="22"/>
      <c r="J32" s="22"/>
      <c r="K32" s="22"/>
      <c r="L32" s="22"/>
      <c r="N32" s="36"/>
    </row>
    <row r="33" spans="1:14" s="41" customFormat="1" ht="12" customHeight="1">
      <c r="A33" s="33" t="s">
        <v>75</v>
      </c>
      <c r="B33" s="29">
        <v>19</v>
      </c>
      <c r="C33" s="29">
        <v>20361</v>
      </c>
      <c r="D33" s="30">
        <v>51.3</v>
      </c>
      <c r="E33" s="40">
        <f>SUM(E34:E38)</f>
        <v>0</v>
      </c>
      <c r="F33" s="40">
        <f>SUM(F34:F38)</f>
        <v>0</v>
      </c>
      <c r="G33" s="40">
        <v>17</v>
      </c>
      <c r="H33" s="40">
        <v>20119</v>
      </c>
      <c r="I33" s="40">
        <v>2</v>
      </c>
      <c r="J33" s="40">
        <v>242</v>
      </c>
      <c r="K33" s="40">
        <v>20</v>
      </c>
      <c r="L33" s="40">
        <v>1364</v>
      </c>
      <c r="N33" s="42"/>
    </row>
    <row r="34" spans="1:14" s="38" customFormat="1" ht="12" customHeight="1">
      <c r="A34" s="35" t="s">
        <v>27</v>
      </c>
      <c r="B34" s="26">
        <v>5</v>
      </c>
      <c r="C34" s="26">
        <v>629</v>
      </c>
      <c r="D34" s="27">
        <v>10</v>
      </c>
      <c r="E34" s="22">
        <v>0</v>
      </c>
      <c r="F34" s="22">
        <v>0</v>
      </c>
      <c r="G34" s="22">
        <v>5</v>
      </c>
      <c r="H34" s="22">
        <v>629</v>
      </c>
      <c r="I34" s="22">
        <v>0</v>
      </c>
      <c r="J34" s="22">
        <v>0</v>
      </c>
      <c r="K34" s="22">
        <v>3</v>
      </c>
      <c r="L34" s="22">
        <v>129</v>
      </c>
      <c r="N34" s="36"/>
    </row>
    <row r="35" spans="1:14" s="38" customFormat="1" ht="12" customHeight="1">
      <c r="A35" s="35" t="s">
        <v>28</v>
      </c>
      <c r="B35" s="26">
        <f>E35+G35+I35</f>
        <v>1</v>
      </c>
      <c r="C35" s="26">
        <v>3131</v>
      </c>
      <c r="D35" s="27">
        <v>99.9</v>
      </c>
      <c r="E35" s="22">
        <v>0</v>
      </c>
      <c r="F35" s="22">
        <v>0</v>
      </c>
      <c r="G35" s="22">
        <v>1</v>
      </c>
      <c r="H35" s="22">
        <v>3131</v>
      </c>
      <c r="I35" s="22">
        <v>0</v>
      </c>
      <c r="J35" s="22">
        <v>0</v>
      </c>
      <c r="K35" s="22">
        <v>0</v>
      </c>
      <c r="L35" s="22">
        <v>0</v>
      </c>
      <c r="N35" s="36"/>
    </row>
    <row r="36" spans="1:14" s="38" customFormat="1" ht="12" customHeight="1">
      <c r="A36" s="35" t="s">
        <v>29</v>
      </c>
      <c r="B36" s="26">
        <v>9</v>
      </c>
      <c r="C36" s="26">
        <v>8373</v>
      </c>
      <c r="D36" s="27">
        <v>56.4</v>
      </c>
      <c r="E36" s="22">
        <v>0</v>
      </c>
      <c r="F36" s="22">
        <v>0</v>
      </c>
      <c r="G36" s="22">
        <v>8</v>
      </c>
      <c r="H36" s="22">
        <v>8232</v>
      </c>
      <c r="I36" s="22">
        <v>1</v>
      </c>
      <c r="J36" s="22">
        <v>141</v>
      </c>
      <c r="K36" s="22">
        <v>11</v>
      </c>
      <c r="L36" s="22">
        <v>865</v>
      </c>
      <c r="N36" s="36"/>
    </row>
    <row r="37" spans="1:14" s="38" customFormat="1" ht="12" customHeight="1">
      <c r="A37" s="35" t="s">
        <v>30</v>
      </c>
      <c r="B37" s="26">
        <f>E37+G37+I37</f>
        <v>1</v>
      </c>
      <c r="C37" s="26">
        <v>3869</v>
      </c>
      <c r="D37" s="27">
        <v>67.6</v>
      </c>
      <c r="E37" s="22">
        <v>0</v>
      </c>
      <c r="F37" s="22">
        <v>0</v>
      </c>
      <c r="G37" s="22">
        <v>1</v>
      </c>
      <c r="H37" s="22">
        <v>3869</v>
      </c>
      <c r="I37" s="22">
        <v>0</v>
      </c>
      <c r="J37" s="22">
        <v>0</v>
      </c>
      <c r="K37" s="22">
        <v>2</v>
      </c>
      <c r="L37" s="22">
        <v>119</v>
      </c>
      <c r="N37" s="36"/>
    </row>
    <row r="38" spans="1:14" s="38" customFormat="1" ht="12" customHeight="1">
      <c r="A38" s="35" t="s">
        <v>31</v>
      </c>
      <c r="B38" s="26">
        <f>E38+G38+I38</f>
        <v>3</v>
      </c>
      <c r="C38" s="26">
        <v>4359</v>
      </c>
      <c r="D38" s="27">
        <v>44.8</v>
      </c>
      <c r="E38" s="22">
        <v>0</v>
      </c>
      <c r="F38" s="22">
        <v>0</v>
      </c>
      <c r="G38" s="22">
        <v>2</v>
      </c>
      <c r="H38" s="22">
        <v>4258</v>
      </c>
      <c r="I38" s="22">
        <v>1</v>
      </c>
      <c r="J38" s="22">
        <v>101</v>
      </c>
      <c r="K38" s="22">
        <v>4</v>
      </c>
      <c r="L38" s="22">
        <v>251</v>
      </c>
      <c r="N38" s="36"/>
    </row>
    <row r="39" spans="1:14" s="38" customFormat="1" ht="12" customHeight="1">
      <c r="A39" s="35"/>
      <c r="B39" s="26"/>
      <c r="C39" s="26"/>
      <c r="D39" s="27"/>
      <c r="E39" s="22"/>
      <c r="F39" s="22"/>
      <c r="G39" s="22"/>
      <c r="H39" s="22"/>
      <c r="I39" s="22"/>
      <c r="J39" s="22"/>
      <c r="K39" s="22"/>
      <c r="L39" s="22"/>
      <c r="N39" s="36"/>
    </row>
    <row r="40" spans="1:14" s="41" customFormat="1" ht="12" customHeight="1">
      <c r="A40" s="44" t="s">
        <v>76</v>
      </c>
      <c r="B40" s="29">
        <v>11</v>
      </c>
      <c r="C40" s="29">
        <v>31364</v>
      </c>
      <c r="D40" s="30">
        <v>92.6</v>
      </c>
      <c r="E40" s="40">
        <f>SUM(E41:E42)</f>
        <v>2</v>
      </c>
      <c r="F40" s="40">
        <v>26465</v>
      </c>
      <c r="G40" s="40">
        <v>7</v>
      </c>
      <c r="H40" s="40">
        <v>4619</v>
      </c>
      <c r="I40" s="40">
        <f>SUM(I41:I42)</f>
        <v>2</v>
      </c>
      <c r="J40" s="40">
        <v>280</v>
      </c>
      <c r="K40" s="40">
        <v>15</v>
      </c>
      <c r="L40" s="40">
        <v>862</v>
      </c>
      <c r="N40" s="42"/>
    </row>
    <row r="41" spans="1:14" s="38" customFormat="1" ht="12" customHeight="1">
      <c r="A41" s="35" t="s">
        <v>32</v>
      </c>
      <c r="B41" s="26">
        <v>4</v>
      </c>
      <c r="C41" s="26">
        <v>22671</v>
      </c>
      <c r="D41" s="27">
        <v>93.6</v>
      </c>
      <c r="E41" s="22">
        <v>1</v>
      </c>
      <c r="F41" s="22">
        <v>20850</v>
      </c>
      <c r="G41" s="22">
        <v>2</v>
      </c>
      <c r="H41" s="22">
        <v>1686</v>
      </c>
      <c r="I41" s="22">
        <v>1</v>
      </c>
      <c r="J41" s="22">
        <v>135</v>
      </c>
      <c r="K41" s="22">
        <v>7</v>
      </c>
      <c r="L41" s="22">
        <v>431</v>
      </c>
      <c r="N41" s="36"/>
    </row>
    <row r="42" spans="1:14" s="38" customFormat="1" ht="12" customHeight="1">
      <c r="A42" s="35" t="s">
        <v>33</v>
      </c>
      <c r="B42" s="26">
        <f>E42+G42+I42</f>
        <v>7</v>
      </c>
      <c r="C42" s="26">
        <v>8693</v>
      </c>
      <c r="D42" s="27">
        <v>90</v>
      </c>
      <c r="E42" s="22">
        <v>1</v>
      </c>
      <c r="F42" s="22">
        <v>5615</v>
      </c>
      <c r="G42" s="22">
        <v>5</v>
      </c>
      <c r="H42" s="22">
        <v>2933</v>
      </c>
      <c r="I42" s="22">
        <v>1</v>
      </c>
      <c r="J42" s="22">
        <v>145</v>
      </c>
      <c r="K42" s="22">
        <v>8</v>
      </c>
      <c r="L42" s="22">
        <v>431</v>
      </c>
      <c r="N42" s="36"/>
    </row>
    <row r="43" spans="1:14" s="38" customFormat="1" ht="12" customHeight="1">
      <c r="A43" s="35"/>
      <c r="B43" s="26"/>
      <c r="C43" s="26"/>
      <c r="D43" s="27"/>
      <c r="E43" s="22"/>
      <c r="F43" s="22"/>
      <c r="G43" s="22"/>
      <c r="H43" s="22"/>
      <c r="I43" s="22"/>
      <c r="J43" s="22"/>
      <c r="K43" s="22"/>
      <c r="L43" s="22"/>
      <c r="N43" s="36"/>
    </row>
    <row r="44" spans="1:14" s="41" customFormat="1" ht="12" customHeight="1">
      <c r="A44" s="44" t="s">
        <v>77</v>
      </c>
      <c r="B44" s="29">
        <v>29</v>
      </c>
      <c r="C44" s="29">
        <v>33415</v>
      </c>
      <c r="D44" s="30">
        <v>83.4</v>
      </c>
      <c r="E44" s="40">
        <f>SUM(E45:E48)</f>
        <v>2</v>
      </c>
      <c r="F44" s="40">
        <v>16724</v>
      </c>
      <c r="G44" s="40">
        <v>15</v>
      </c>
      <c r="H44" s="40">
        <v>13472</v>
      </c>
      <c r="I44" s="40">
        <v>12</v>
      </c>
      <c r="J44" s="40">
        <v>3219</v>
      </c>
      <c r="K44" s="40">
        <v>36</v>
      </c>
      <c r="L44" s="40">
        <v>1883</v>
      </c>
      <c r="N44" s="42"/>
    </row>
    <row r="45" spans="1:14" s="38" customFormat="1" ht="12" customHeight="1">
      <c r="A45" s="35" t="s">
        <v>34</v>
      </c>
      <c r="B45" s="26">
        <v>6</v>
      </c>
      <c r="C45" s="26">
        <v>3849</v>
      </c>
      <c r="D45" s="27">
        <v>71.2</v>
      </c>
      <c r="E45" s="22">
        <v>0</v>
      </c>
      <c r="F45" s="22">
        <v>0</v>
      </c>
      <c r="G45" s="22">
        <v>3</v>
      </c>
      <c r="H45" s="22">
        <v>3377</v>
      </c>
      <c r="I45" s="22">
        <v>3</v>
      </c>
      <c r="J45" s="22">
        <v>472</v>
      </c>
      <c r="K45" s="22">
        <v>12</v>
      </c>
      <c r="L45" s="22">
        <v>719</v>
      </c>
      <c r="N45" s="36"/>
    </row>
    <row r="46" spans="1:14" s="38" customFormat="1" ht="12" customHeight="1">
      <c r="A46" s="35" t="s">
        <v>35</v>
      </c>
      <c r="B46" s="26">
        <v>9</v>
      </c>
      <c r="C46" s="26">
        <v>11529</v>
      </c>
      <c r="D46" s="27">
        <v>86.8</v>
      </c>
      <c r="E46" s="22">
        <v>1</v>
      </c>
      <c r="F46" s="22">
        <v>9299</v>
      </c>
      <c r="G46" s="22">
        <v>4</v>
      </c>
      <c r="H46" s="22">
        <v>1699</v>
      </c>
      <c r="I46" s="22">
        <v>4</v>
      </c>
      <c r="J46" s="22">
        <v>561</v>
      </c>
      <c r="K46" s="22">
        <v>5</v>
      </c>
      <c r="L46" s="22">
        <v>288</v>
      </c>
      <c r="N46" s="36"/>
    </row>
    <row r="47" spans="1:14" s="38" customFormat="1" ht="12" customHeight="1">
      <c r="A47" s="35" t="s">
        <v>36</v>
      </c>
      <c r="B47" s="26">
        <v>6</v>
      </c>
      <c r="C47" s="26">
        <v>7881</v>
      </c>
      <c r="D47" s="27">
        <v>79</v>
      </c>
      <c r="E47" s="22">
        <v>0</v>
      </c>
      <c r="F47" s="22">
        <v>0</v>
      </c>
      <c r="G47" s="22">
        <v>5</v>
      </c>
      <c r="H47" s="22">
        <v>7658</v>
      </c>
      <c r="I47" s="22">
        <v>1</v>
      </c>
      <c r="J47" s="22">
        <v>223</v>
      </c>
      <c r="K47" s="22">
        <v>9</v>
      </c>
      <c r="L47" s="22">
        <v>308</v>
      </c>
      <c r="N47" s="36"/>
    </row>
    <row r="48" spans="1:14" s="38" customFormat="1" ht="12" customHeight="1">
      <c r="A48" s="35" t="s">
        <v>37</v>
      </c>
      <c r="B48" s="26">
        <v>8</v>
      </c>
      <c r="C48" s="26">
        <v>10156</v>
      </c>
      <c r="D48" s="27">
        <v>89</v>
      </c>
      <c r="E48" s="22">
        <v>1</v>
      </c>
      <c r="F48" s="22">
        <v>7425</v>
      </c>
      <c r="G48" s="22">
        <v>3</v>
      </c>
      <c r="H48" s="22">
        <v>768</v>
      </c>
      <c r="I48" s="22">
        <v>4</v>
      </c>
      <c r="J48" s="22">
        <v>1963</v>
      </c>
      <c r="K48" s="22">
        <v>10</v>
      </c>
      <c r="L48" s="22">
        <v>568</v>
      </c>
      <c r="N48" s="36"/>
    </row>
    <row r="49" spans="1:14" s="38" customFormat="1" ht="12" customHeight="1">
      <c r="A49" s="35"/>
      <c r="B49" s="26"/>
      <c r="C49" s="26"/>
      <c r="D49" s="27"/>
      <c r="E49" s="22"/>
      <c r="F49" s="22"/>
      <c r="G49" s="22"/>
      <c r="H49" s="22"/>
      <c r="I49" s="22"/>
      <c r="J49" s="22"/>
      <c r="K49" s="22"/>
      <c r="L49" s="22"/>
      <c r="N49" s="36"/>
    </row>
    <row r="50" spans="1:14" s="41" customFormat="1" ht="12" customHeight="1">
      <c r="A50" s="44" t="s">
        <v>78</v>
      </c>
      <c r="B50" s="29">
        <f>E50+G50+I50</f>
        <v>8</v>
      </c>
      <c r="C50" s="29">
        <v>14612</v>
      </c>
      <c r="D50" s="30">
        <v>99.8</v>
      </c>
      <c r="E50" s="40">
        <f>E51</f>
        <v>1</v>
      </c>
      <c r="F50" s="40">
        <v>9738</v>
      </c>
      <c r="G50" s="40">
        <f>G51</f>
        <v>7</v>
      </c>
      <c r="H50" s="40">
        <v>4874</v>
      </c>
      <c r="I50" s="40">
        <f>I51</f>
        <v>0</v>
      </c>
      <c r="J50" s="40">
        <f>J51</f>
        <v>0</v>
      </c>
      <c r="K50" s="40">
        <f>K51</f>
        <v>0</v>
      </c>
      <c r="L50" s="40">
        <f>L51</f>
        <v>0</v>
      </c>
      <c r="N50" s="42"/>
    </row>
    <row r="51" spans="1:14" s="38" customFormat="1" ht="12" customHeight="1">
      <c r="A51" s="35" t="s">
        <v>38</v>
      </c>
      <c r="B51" s="26">
        <f>E51+G51+I51</f>
        <v>8</v>
      </c>
      <c r="C51" s="26">
        <v>14612</v>
      </c>
      <c r="D51" s="27">
        <v>99.8</v>
      </c>
      <c r="E51" s="22">
        <v>1</v>
      </c>
      <c r="F51" s="22">
        <v>9738</v>
      </c>
      <c r="G51" s="22">
        <v>7</v>
      </c>
      <c r="H51" s="22">
        <v>4874</v>
      </c>
      <c r="I51" s="22">
        <v>0</v>
      </c>
      <c r="J51" s="22">
        <v>0</v>
      </c>
      <c r="K51" s="22">
        <v>0</v>
      </c>
      <c r="L51" s="22">
        <v>0</v>
      </c>
      <c r="N51" s="36"/>
    </row>
    <row r="52" spans="1:14" s="38" customFormat="1" ht="12" customHeight="1">
      <c r="A52" s="35"/>
      <c r="B52" s="26"/>
      <c r="C52" s="26"/>
      <c r="D52" s="27"/>
      <c r="E52" s="22"/>
      <c r="F52" s="22"/>
      <c r="G52" s="22"/>
      <c r="H52" s="22"/>
      <c r="I52" s="22"/>
      <c r="J52" s="22"/>
      <c r="K52" s="22"/>
      <c r="L52" s="22"/>
      <c r="N52" s="36"/>
    </row>
    <row r="53" spans="1:14" s="41" customFormat="1" ht="12" customHeight="1">
      <c r="A53" s="44" t="s">
        <v>79</v>
      </c>
      <c r="B53" s="29">
        <v>55</v>
      </c>
      <c r="C53" s="29">
        <v>33365</v>
      </c>
      <c r="D53" s="30">
        <v>89.5</v>
      </c>
      <c r="E53" s="40">
        <f>SUM(E54:E61)</f>
        <v>0</v>
      </c>
      <c r="F53" s="40">
        <f>SUM(F54:F61)</f>
        <v>0</v>
      </c>
      <c r="G53" s="40">
        <v>50</v>
      </c>
      <c r="H53" s="40">
        <v>32234</v>
      </c>
      <c r="I53" s="40">
        <v>5</v>
      </c>
      <c r="J53" s="40">
        <v>1131</v>
      </c>
      <c r="K53" s="40">
        <v>9</v>
      </c>
      <c r="L53" s="40">
        <v>506</v>
      </c>
      <c r="N53" s="42"/>
    </row>
    <row r="54" spans="1:14" s="38" customFormat="1" ht="12" customHeight="1">
      <c r="A54" s="35" t="s">
        <v>39</v>
      </c>
      <c r="B54" s="26">
        <v>5</v>
      </c>
      <c r="C54" s="26">
        <v>3000</v>
      </c>
      <c r="D54" s="27">
        <v>98.8</v>
      </c>
      <c r="E54" s="22">
        <v>0</v>
      </c>
      <c r="F54" s="22">
        <v>0</v>
      </c>
      <c r="G54" s="22">
        <v>5</v>
      </c>
      <c r="H54" s="22">
        <v>3000</v>
      </c>
      <c r="I54" s="22">
        <v>0</v>
      </c>
      <c r="J54" s="22">
        <v>0</v>
      </c>
      <c r="K54" s="22">
        <v>1</v>
      </c>
      <c r="L54" s="22">
        <v>36</v>
      </c>
      <c r="N54" s="36"/>
    </row>
    <row r="55" spans="1:14" s="38" customFormat="1" ht="12" customHeight="1">
      <c r="A55" s="35" t="s">
        <v>40</v>
      </c>
      <c r="B55" s="26">
        <v>9</v>
      </c>
      <c r="C55" s="26">
        <v>6340</v>
      </c>
      <c r="D55" s="27">
        <v>89.9</v>
      </c>
      <c r="E55" s="22">
        <v>0</v>
      </c>
      <c r="F55" s="22">
        <v>0</v>
      </c>
      <c r="G55" s="22">
        <v>6</v>
      </c>
      <c r="H55" s="22">
        <v>5886</v>
      </c>
      <c r="I55" s="22">
        <v>3</v>
      </c>
      <c r="J55" s="22">
        <v>454</v>
      </c>
      <c r="K55" s="22">
        <v>0</v>
      </c>
      <c r="L55" s="22">
        <v>0</v>
      </c>
      <c r="N55" s="36"/>
    </row>
    <row r="56" spans="1:14" s="38" customFormat="1" ht="12" customHeight="1">
      <c r="A56" s="35" t="s">
        <v>41</v>
      </c>
      <c r="B56" s="26">
        <v>5</v>
      </c>
      <c r="C56" s="26">
        <v>1689</v>
      </c>
      <c r="D56" s="27">
        <v>75.5</v>
      </c>
      <c r="E56" s="22">
        <v>0</v>
      </c>
      <c r="F56" s="22">
        <v>0</v>
      </c>
      <c r="G56" s="22">
        <v>5</v>
      </c>
      <c r="H56" s="22">
        <v>1689</v>
      </c>
      <c r="I56" s="22">
        <v>0</v>
      </c>
      <c r="J56" s="22">
        <v>0</v>
      </c>
      <c r="K56" s="22">
        <v>5</v>
      </c>
      <c r="L56" s="22">
        <v>317</v>
      </c>
      <c r="N56" s="36"/>
    </row>
    <row r="57" spans="1:14" s="38" customFormat="1" ht="12" customHeight="1">
      <c r="A57" s="35" t="s">
        <v>42</v>
      </c>
      <c r="B57" s="26">
        <v>7</v>
      </c>
      <c r="C57" s="26">
        <v>2482</v>
      </c>
      <c r="D57" s="27">
        <v>60.7</v>
      </c>
      <c r="E57" s="22">
        <v>0</v>
      </c>
      <c r="F57" s="22">
        <v>0</v>
      </c>
      <c r="G57" s="22">
        <v>7</v>
      </c>
      <c r="H57" s="22">
        <v>2482</v>
      </c>
      <c r="I57" s="22">
        <v>0</v>
      </c>
      <c r="J57" s="22">
        <v>0</v>
      </c>
      <c r="K57" s="22">
        <v>0</v>
      </c>
      <c r="L57" s="22">
        <v>0</v>
      </c>
      <c r="N57" s="36"/>
    </row>
    <row r="58" spans="1:14" s="38" customFormat="1" ht="12" customHeight="1">
      <c r="A58" s="35" t="s">
        <v>43</v>
      </c>
      <c r="B58" s="26">
        <v>3</v>
      </c>
      <c r="C58" s="26">
        <v>3014</v>
      </c>
      <c r="D58" s="27">
        <v>93.3</v>
      </c>
      <c r="E58" s="22">
        <v>0</v>
      </c>
      <c r="F58" s="22">
        <v>0</v>
      </c>
      <c r="G58" s="22">
        <v>3</v>
      </c>
      <c r="H58" s="22">
        <v>3014</v>
      </c>
      <c r="I58" s="22">
        <v>0</v>
      </c>
      <c r="J58" s="22">
        <v>0</v>
      </c>
      <c r="K58" s="22">
        <v>1</v>
      </c>
      <c r="L58" s="22">
        <v>38</v>
      </c>
      <c r="N58" s="36"/>
    </row>
    <row r="59" spans="1:14" s="38" customFormat="1" ht="12" customHeight="1">
      <c r="A59" s="35" t="s">
        <v>44</v>
      </c>
      <c r="B59" s="26">
        <v>8</v>
      </c>
      <c r="C59" s="26">
        <v>4765</v>
      </c>
      <c r="D59" s="27">
        <v>99.3</v>
      </c>
      <c r="E59" s="22">
        <v>0</v>
      </c>
      <c r="F59" s="22">
        <v>0</v>
      </c>
      <c r="G59" s="22">
        <v>8</v>
      </c>
      <c r="H59" s="22">
        <v>4765</v>
      </c>
      <c r="I59" s="22">
        <v>0</v>
      </c>
      <c r="J59" s="22">
        <v>0</v>
      </c>
      <c r="K59" s="22">
        <v>0</v>
      </c>
      <c r="L59" s="22">
        <v>0</v>
      </c>
      <c r="N59" s="36"/>
    </row>
    <row r="60" spans="1:14" s="38" customFormat="1" ht="12" customHeight="1">
      <c r="A60" s="35" t="s">
        <v>45</v>
      </c>
      <c r="B60" s="26">
        <v>2</v>
      </c>
      <c r="C60" s="26">
        <v>2703</v>
      </c>
      <c r="D60" s="27">
        <v>97.3</v>
      </c>
      <c r="E60" s="22">
        <v>0</v>
      </c>
      <c r="F60" s="22">
        <v>0</v>
      </c>
      <c r="G60" s="22">
        <v>2</v>
      </c>
      <c r="H60" s="22">
        <v>2703</v>
      </c>
      <c r="I60" s="22">
        <v>0</v>
      </c>
      <c r="J60" s="22">
        <v>0</v>
      </c>
      <c r="K60" s="22">
        <v>1</v>
      </c>
      <c r="L60" s="22">
        <v>69</v>
      </c>
      <c r="N60" s="36"/>
    </row>
    <row r="61" spans="1:14" s="38" customFormat="1" ht="12" customHeight="1">
      <c r="A61" s="35" t="s">
        <v>46</v>
      </c>
      <c r="B61" s="26">
        <v>16</v>
      </c>
      <c r="C61" s="26">
        <v>9372</v>
      </c>
      <c r="D61" s="27">
        <v>93.4</v>
      </c>
      <c r="E61" s="22">
        <v>0</v>
      </c>
      <c r="F61" s="22">
        <v>0</v>
      </c>
      <c r="G61" s="22">
        <v>14</v>
      </c>
      <c r="H61" s="22">
        <v>8695</v>
      </c>
      <c r="I61" s="22">
        <v>2</v>
      </c>
      <c r="J61" s="22">
        <v>677</v>
      </c>
      <c r="K61" s="22">
        <v>1</v>
      </c>
      <c r="L61" s="22">
        <v>46</v>
      </c>
      <c r="N61" s="36"/>
    </row>
    <row r="62" spans="1:14" s="38" customFormat="1" ht="12" customHeight="1">
      <c r="A62" s="35"/>
      <c r="B62" s="26"/>
      <c r="C62" s="26"/>
      <c r="D62" s="27"/>
      <c r="E62" s="22"/>
      <c r="F62" s="22"/>
      <c r="G62" s="22"/>
      <c r="H62" s="22"/>
      <c r="I62" s="22"/>
      <c r="J62" s="22"/>
      <c r="K62" s="22"/>
      <c r="L62" s="22"/>
      <c r="N62" s="36"/>
    </row>
    <row r="63" spans="1:14" s="41" customFormat="1" ht="12" customHeight="1">
      <c r="A63" s="44" t="s">
        <v>80</v>
      </c>
      <c r="B63" s="29">
        <v>31</v>
      </c>
      <c r="C63" s="29">
        <v>33401</v>
      </c>
      <c r="D63" s="30">
        <v>59.9</v>
      </c>
      <c r="E63" s="40">
        <f>SUM(E64:E71)</f>
        <v>2</v>
      </c>
      <c r="F63" s="40">
        <v>18350</v>
      </c>
      <c r="G63" s="40">
        <f>SUM(G64:G71)</f>
        <v>19</v>
      </c>
      <c r="H63" s="40">
        <v>13449</v>
      </c>
      <c r="I63" s="40">
        <v>10</v>
      </c>
      <c r="J63" s="40">
        <v>1602</v>
      </c>
      <c r="K63" s="40">
        <v>67</v>
      </c>
      <c r="L63" s="40">
        <v>3724</v>
      </c>
      <c r="N63" s="42"/>
    </row>
    <row r="64" spans="1:14" s="38" customFormat="1" ht="12" customHeight="1">
      <c r="A64" s="35" t="s">
        <v>47</v>
      </c>
      <c r="B64" s="26">
        <v>4</v>
      </c>
      <c r="C64" s="26">
        <v>8825</v>
      </c>
      <c r="D64" s="27">
        <v>85.1</v>
      </c>
      <c r="E64" s="22">
        <v>1</v>
      </c>
      <c r="F64" s="22">
        <v>7395</v>
      </c>
      <c r="G64" s="22">
        <v>2</v>
      </c>
      <c r="H64" s="22">
        <v>1209</v>
      </c>
      <c r="I64" s="22">
        <v>1</v>
      </c>
      <c r="J64" s="22">
        <v>221</v>
      </c>
      <c r="K64" s="22">
        <v>11</v>
      </c>
      <c r="L64" s="22">
        <v>692</v>
      </c>
      <c r="N64" s="36"/>
    </row>
    <row r="65" spans="1:14" s="38" customFormat="1" ht="12" customHeight="1">
      <c r="A65" s="35" t="s">
        <v>48</v>
      </c>
      <c r="B65" s="26">
        <f>E65+G65+I65</f>
        <v>7</v>
      </c>
      <c r="C65" s="26">
        <v>12584</v>
      </c>
      <c r="D65" s="27">
        <v>70.4</v>
      </c>
      <c r="E65" s="22">
        <v>1</v>
      </c>
      <c r="F65" s="22">
        <v>10955</v>
      </c>
      <c r="G65" s="22">
        <v>4</v>
      </c>
      <c r="H65" s="22">
        <v>1364</v>
      </c>
      <c r="I65" s="22">
        <v>2</v>
      </c>
      <c r="J65" s="22">
        <v>265</v>
      </c>
      <c r="K65" s="22">
        <v>26</v>
      </c>
      <c r="L65" s="22">
        <v>1302</v>
      </c>
      <c r="N65" s="36"/>
    </row>
    <row r="66" spans="1:14" s="38" customFormat="1" ht="12" customHeight="1">
      <c r="A66" s="35" t="s">
        <v>49</v>
      </c>
      <c r="B66" s="26">
        <f>E66+G66+I66</f>
        <v>4</v>
      </c>
      <c r="C66" s="26">
        <v>892</v>
      </c>
      <c r="D66" s="27">
        <v>33.9</v>
      </c>
      <c r="E66" s="22">
        <v>0</v>
      </c>
      <c r="F66" s="22">
        <v>0</v>
      </c>
      <c r="G66" s="22">
        <v>2</v>
      </c>
      <c r="H66" s="22">
        <v>644</v>
      </c>
      <c r="I66" s="22">
        <v>2</v>
      </c>
      <c r="J66" s="22">
        <v>248</v>
      </c>
      <c r="K66" s="22">
        <v>10</v>
      </c>
      <c r="L66" s="22">
        <v>478</v>
      </c>
      <c r="N66" s="36"/>
    </row>
    <row r="67" spans="1:14" s="38" customFormat="1" ht="12" customHeight="1">
      <c r="A67" s="35" t="s">
        <v>50</v>
      </c>
      <c r="B67" s="26">
        <v>9</v>
      </c>
      <c r="C67" s="26">
        <v>3750</v>
      </c>
      <c r="D67" s="27">
        <v>52.6</v>
      </c>
      <c r="E67" s="22">
        <v>0</v>
      </c>
      <c r="F67" s="22">
        <v>0</v>
      </c>
      <c r="G67" s="22">
        <v>6</v>
      </c>
      <c r="H67" s="22">
        <v>3130</v>
      </c>
      <c r="I67" s="22">
        <v>3</v>
      </c>
      <c r="J67" s="22">
        <v>620</v>
      </c>
      <c r="K67" s="22">
        <v>7</v>
      </c>
      <c r="L67" s="22">
        <v>429</v>
      </c>
      <c r="N67" s="36"/>
    </row>
    <row r="68" spans="1:14" s="38" customFormat="1" ht="12" customHeight="1">
      <c r="A68" s="35" t="s">
        <v>51</v>
      </c>
      <c r="B68" s="26">
        <f>E68+G68+I68</f>
        <v>2</v>
      </c>
      <c r="C68" s="26">
        <v>335</v>
      </c>
      <c r="D68" s="27">
        <v>8.8</v>
      </c>
      <c r="E68" s="22">
        <v>0</v>
      </c>
      <c r="F68" s="22">
        <v>0</v>
      </c>
      <c r="G68" s="22">
        <v>1</v>
      </c>
      <c r="H68" s="22">
        <v>215</v>
      </c>
      <c r="I68" s="22">
        <v>1</v>
      </c>
      <c r="J68" s="22">
        <v>120</v>
      </c>
      <c r="K68" s="22">
        <v>3</v>
      </c>
      <c r="L68" s="22">
        <v>205</v>
      </c>
      <c r="N68" s="36"/>
    </row>
    <row r="69" spans="1:14" s="38" customFormat="1" ht="12" customHeight="1">
      <c r="A69" s="35" t="s">
        <v>52</v>
      </c>
      <c r="B69" s="26">
        <v>1</v>
      </c>
      <c r="C69" s="26">
        <v>1630</v>
      </c>
      <c r="D69" s="27">
        <v>26.3</v>
      </c>
      <c r="E69" s="22">
        <v>0</v>
      </c>
      <c r="F69" s="22">
        <v>0</v>
      </c>
      <c r="G69" s="22">
        <v>1</v>
      </c>
      <c r="H69" s="22">
        <v>1630</v>
      </c>
      <c r="I69" s="22">
        <v>0</v>
      </c>
      <c r="J69" s="22">
        <v>0</v>
      </c>
      <c r="K69" s="22">
        <v>6</v>
      </c>
      <c r="L69" s="22">
        <v>344</v>
      </c>
      <c r="N69" s="36"/>
    </row>
    <row r="70" spans="1:14" s="38" customFormat="1" ht="12" customHeight="1">
      <c r="A70" s="35" t="s">
        <v>53</v>
      </c>
      <c r="B70" s="26">
        <v>2</v>
      </c>
      <c r="C70" s="26">
        <v>459</v>
      </c>
      <c r="D70" s="27">
        <v>16.5</v>
      </c>
      <c r="E70" s="22">
        <v>0</v>
      </c>
      <c r="F70" s="22">
        <v>0</v>
      </c>
      <c r="G70" s="22">
        <v>1</v>
      </c>
      <c r="H70" s="22">
        <v>331</v>
      </c>
      <c r="I70" s="22">
        <v>1</v>
      </c>
      <c r="J70" s="22">
        <v>128</v>
      </c>
      <c r="K70" s="22">
        <v>4</v>
      </c>
      <c r="L70" s="22">
        <v>274</v>
      </c>
      <c r="N70" s="36"/>
    </row>
    <row r="71" spans="1:14" s="38" customFormat="1" ht="12" customHeight="1">
      <c r="A71" s="35" t="s">
        <v>54</v>
      </c>
      <c r="B71" s="26">
        <f>E71+G71+I71</f>
        <v>2</v>
      </c>
      <c r="C71" s="26">
        <v>4926</v>
      </c>
      <c r="D71" s="27">
        <v>99.4</v>
      </c>
      <c r="E71" s="22">
        <v>0</v>
      </c>
      <c r="F71" s="22">
        <v>0</v>
      </c>
      <c r="G71" s="22">
        <v>2</v>
      </c>
      <c r="H71" s="22">
        <v>4926</v>
      </c>
      <c r="I71" s="22">
        <v>0</v>
      </c>
      <c r="J71" s="22">
        <v>0</v>
      </c>
      <c r="K71" s="22">
        <v>0</v>
      </c>
      <c r="L71" s="22">
        <v>0</v>
      </c>
      <c r="N71" s="36"/>
    </row>
    <row r="72" spans="1:14" s="38" customFormat="1" ht="12" customHeight="1">
      <c r="A72" s="35"/>
      <c r="B72" s="26"/>
      <c r="C72" s="26"/>
      <c r="D72" s="27"/>
      <c r="E72" s="22"/>
      <c r="F72" s="22"/>
      <c r="G72" s="22"/>
      <c r="H72" s="22"/>
      <c r="I72" s="22"/>
      <c r="J72" s="22"/>
      <c r="K72" s="22"/>
      <c r="L72" s="22"/>
      <c r="N72" s="36"/>
    </row>
    <row r="73" spans="1:14" s="41" customFormat="1" ht="12" customHeight="1">
      <c r="A73" s="44" t="s">
        <v>81</v>
      </c>
      <c r="B73" s="29">
        <v>7</v>
      </c>
      <c r="C73" s="29">
        <v>6191</v>
      </c>
      <c r="D73" s="30">
        <v>53.1</v>
      </c>
      <c r="E73" s="40">
        <f>SUM(E74:E76)</f>
        <v>0</v>
      </c>
      <c r="F73" s="40">
        <f>SUM(F74:F76)</f>
        <v>0</v>
      </c>
      <c r="G73" s="40">
        <v>7</v>
      </c>
      <c r="H73" s="40">
        <v>6191</v>
      </c>
      <c r="I73" s="40">
        <f>SUM(I74:I76)</f>
        <v>0</v>
      </c>
      <c r="J73" s="40">
        <f>SUM(J74:J76)</f>
        <v>0</v>
      </c>
      <c r="K73" s="40">
        <v>25</v>
      </c>
      <c r="L73" s="40">
        <v>1668</v>
      </c>
      <c r="N73" s="42"/>
    </row>
    <row r="74" spans="1:14" s="38" customFormat="1" ht="12" customHeight="1">
      <c r="A74" s="35" t="s">
        <v>55</v>
      </c>
      <c r="B74" s="26">
        <f>E74+G74+I74</f>
        <v>1</v>
      </c>
      <c r="C74" s="26">
        <v>3473</v>
      </c>
      <c r="D74" s="27">
        <v>91.2</v>
      </c>
      <c r="E74" s="22">
        <v>0</v>
      </c>
      <c r="F74" s="22">
        <v>0</v>
      </c>
      <c r="G74" s="22">
        <v>1</v>
      </c>
      <c r="H74" s="22">
        <v>3473</v>
      </c>
      <c r="I74" s="22">
        <v>0</v>
      </c>
      <c r="J74" s="22">
        <v>0</v>
      </c>
      <c r="K74" s="22">
        <v>4</v>
      </c>
      <c r="L74" s="22">
        <v>295</v>
      </c>
      <c r="N74" s="36"/>
    </row>
    <row r="75" spans="1:14" s="38" customFormat="1" ht="12" customHeight="1">
      <c r="A75" s="35" t="s">
        <v>56</v>
      </c>
      <c r="B75" s="26">
        <f>E75+G75+I75</f>
        <v>3</v>
      </c>
      <c r="C75" s="26">
        <v>2349</v>
      </c>
      <c r="D75" s="27">
        <v>47.9</v>
      </c>
      <c r="E75" s="22">
        <v>0</v>
      </c>
      <c r="F75" s="22">
        <v>0</v>
      </c>
      <c r="G75" s="22">
        <v>3</v>
      </c>
      <c r="H75" s="22">
        <v>2349</v>
      </c>
      <c r="I75" s="22">
        <v>0</v>
      </c>
      <c r="J75" s="22">
        <v>0</v>
      </c>
      <c r="K75" s="22">
        <v>14</v>
      </c>
      <c r="L75" s="22">
        <v>1001</v>
      </c>
      <c r="N75" s="36"/>
    </row>
    <row r="76" spans="1:14" s="38" customFormat="1" ht="12" customHeight="1">
      <c r="A76" s="35" t="s">
        <v>57</v>
      </c>
      <c r="B76" s="26">
        <v>3</v>
      </c>
      <c r="C76" s="26">
        <v>369</v>
      </c>
      <c r="D76" s="27">
        <v>12.5</v>
      </c>
      <c r="E76" s="22">
        <v>0</v>
      </c>
      <c r="F76" s="22">
        <v>0</v>
      </c>
      <c r="G76" s="22">
        <v>3</v>
      </c>
      <c r="H76" s="22">
        <v>369</v>
      </c>
      <c r="I76" s="22">
        <v>0</v>
      </c>
      <c r="J76" s="22">
        <v>0</v>
      </c>
      <c r="K76" s="22">
        <v>7</v>
      </c>
      <c r="L76" s="22">
        <v>372</v>
      </c>
      <c r="N76" s="36"/>
    </row>
    <row r="77" spans="1:14" s="38" customFormat="1" ht="12" customHeight="1">
      <c r="A77" s="35"/>
      <c r="B77" s="26"/>
      <c r="C77" s="26"/>
      <c r="D77" s="27"/>
      <c r="E77" s="22"/>
      <c r="F77" s="22"/>
      <c r="G77" s="22"/>
      <c r="H77" s="22"/>
      <c r="I77" s="22"/>
      <c r="J77" s="22"/>
      <c r="K77" s="22"/>
      <c r="L77" s="22"/>
      <c r="N77" s="36"/>
    </row>
    <row r="78" spans="1:14" s="41" customFormat="1" ht="12" customHeight="1">
      <c r="A78" s="44" t="s">
        <v>82</v>
      </c>
      <c r="B78" s="29">
        <v>33</v>
      </c>
      <c r="C78" s="29">
        <v>19561</v>
      </c>
      <c r="D78" s="30">
        <v>60.1</v>
      </c>
      <c r="E78" s="40">
        <f>SUM(E79:E80)</f>
        <v>1</v>
      </c>
      <c r="F78" s="40">
        <v>9022</v>
      </c>
      <c r="G78" s="40">
        <v>24</v>
      </c>
      <c r="H78" s="40">
        <v>9308</v>
      </c>
      <c r="I78" s="40">
        <v>8</v>
      </c>
      <c r="J78" s="40">
        <v>1233</v>
      </c>
      <c r="K78" s="40">
        <v>3</v>
      </c>
      <c r="L78" s="40">
        <v>2940</v>
      </c>
      <c r="N78" s="42"/>
    </row>
    <row r="79" spans="1:14" s="38" customFormat="1" ht="12" customHeight="1">
      <c r="A79" s="35" t="s">
        <v>58</v>
      </c>
      <c r="B79" s="26">
        <f>E79+G79+I79</f>
        <v>17</v>
      </c>
      <c r="C79" s="26">
        <v>7582</v>
      </c>
      <c r="D79" s="27">
        <v>61</v>
      </c>
      <c r="E79" s="22">
        <v>0</v>
      </c>
      <c r="F79" s="22">
        <v>0</v>
      </c>
      <c r="G79" s="22">
        <v>13</v>
      </c>
      <c r="H79" s="22">
        <v>6750</v>
      </c>
      <c r="I79" s="22">
        <v>4</v>
      </c>
      <c r="J79" s="22">
        <v>832</v>
      </c>
      <c r="K79" s="22">
        <v>26</v>
      </c>
      <c r="L79" s="22">
        <v>1614</v>
      </c>
      <c r="N79" s="36"/>
    </row>
    <row r="80" spans="1:14" s="38" customFormat="1" ht="12" customHeight="1">
      <c r="A80" s="35" t="s">
        <v>59</v>
      </c>
      <c r="B80" s="26">
        <v>16</v>
      </c>
      <c r="C80" s="26">
        <v>11979</v>
      </c>
      <c r="D80" s="27">
        <v>59.6</v>
      </c>
      <c r="E80" s="22">
        <v>1</v>
      </c>
      <c r="F80" s="22">
        <v>9020</v>
      </c>
      <c r="G80" s="22">
        <v>11</v>
      </c>
      <c r="H80" s="22">
        <v>2558</v>
      </c>
      <c r="I80" s="22">
        <v>4</v>
      </c>
      <c r="J80" s="22">
        <v>401</v>
      </c>
      <c r="K80" s="22">
        <v>22</v>
      </c>
      <c r="L80" s="22">
        <v>1326</v>
      </c>
      <c r="N80" s="36"/>
    </row>
    <row r="81" spans="1:14" s="38" customFormat="1" ht="12" customHeight="1">
      <c r="A81" s="35"/>
      <c r="B81" s="26"/>
      <c r="C81" s="26"/>
      <c r="D81" s="27"/>
      <c r="E81" s="22"/>
      <c r="F81" s="22"/>
      <c r="G81" s="22"/>
      <c r="H81" s="22"/>
      <c r="I81" s="22"/>
      <c r="J81" s="22"/>
      <c r="K81" s="22"/>
      <c r="L81" s="22"/>
      <c r="N81" s="36"/>
    </row>
    <row r="82" spans="1:14" s="41" customFormat="1" ht="12" customHeight="1">
      <c r="A82" s="44" t="s">
        <v>83</v>
      </c>
      <c r="B82" s="29">
        <v>24</v>
      </c>
      <c r="C82" s="29">
        <v>7973</v>
      </c>
      <c r="D82" s="30">
        <v>49</v>
      </c>
      <c r="E82" s="40">
        <f>SUM(E83:E87)</f>
        <v>0</v>
      </c>
      <c r="F82" s="40">
        <f>SUM(F83:F87)</f>
        <v>0</v>
      </c>
      <c r="G82" s="40">
        <v>24</v>
      </c>
      <c r="H82" s="40">
        <v>7973</v>
      </c>
      <c r="I82" s="40">
        <f>SUM(I83:I87)</f>
        <v>0</v>
      </c>
      <c r="J82" s="40">
        <f>SUM(J83:J87)</f>
        <v>0</v>
      </c>
      <c r="K82" s="40">
        <v>21</v>
      </c>
      <c r="L82" s="40">
        <v>1474</v>
      </c>
      <c r="N82" s="42"/>
    </row>
    <row r="83" spans="1:14" s="38" customFormat="1" ht="12" customHeight="1">
      <c r="A83" s="35" t="s">
        <v>60</v>
      </c>
      <c r="B83" s="26">
        <f>E83+G83+I83</f>
        <v>3</v>
      </c>
      <c r="C83" s="26">
        <v>210</v>
      </c>
      <c r="D83" s="27">
        <v>12</v>
      </c>
      <c r="E83" s="22">
        <v>0</v>
      </c>
      <c r="F83" s="22">
        <v>0</v>
      </c>
      <c r="G83" s="22">
        <v>3</v>
      </c>
      <c r="H83" s="22">
        <v>210</v>
      </c>
      <c r="I83" s="22">
        <v>0</v>
      </c>
      <c r="J83" s="22">
        <v>0</v>
      </c>
      <c r="K83" s="22">
        <v>1</v>
      </c>
      <c r="L83" s="22">
        <v>90</v>
      </c>
      <c r="N83" s="36"/>
    </row>
    <row r="84" spans="1:14" s="38" customFormat="1" ht="12" customHeight="1">
      <c r="A84" s="35" t="s">
        <v>61</v>
      </c>
      <c r="B84" s="26">
        <v>5</v>
      </c>
      <c r="C84" s="26">
        <v>679</v>
      </c>
      <c r="D84" s="27">
        <v>47.3</v>
      </c>
      <c r="E84" s="22">
        <v>0</v>
      </c>
      <c r="F84" s="22">
        <v>0</v>
      </c>
      <c r="G84" s="22">
        <v>5</v>
      </c>
      <c r="H84" s="22">
        <v>679</v>
      </c>
      <c r="I84" s="22">
        <v>0</v>
      </c>
      <c r="J84" s="22">
        <v>0</v>
      </c>
      <c r="K84" s="22">
        <v>1</v>
      </c>
      <c r="L84" s="22">
        <v>54</v>
      </c>
      <c r="N84" s="36"/>
    </row>
    <row r="85" spans="1:14" s="38" customFormat="1" ht="12" customHeight="1">
      <c r="A85" s="35" t="s">
        <v>62</v>
      </c>
      <c r="B85" s="26">
        <v>7</v>
      </c>
      <c r="C85" s="26">
        <v>844</v>
      </c>
      <c r="D85" s="27">
        <v>58.9</v>
      </c>
      <c r="E85" s="22">
        <v>0</v>
      </c>
      <c r="F85" s="22">
        <v>0</v>
      </c>
      <c r="G85" s="22">
        <v>7</v>
      </c>
      <c r="H85" s="22">
        <v>844</v>
      </c>
      <c r="I85" s="22">
        <v>0</v>
      </c>
      <c r="J85" s="22">
        <v>0</v>
      </c>
      <c r="K85" s="22">
        <v>2</v>
      </c>
      <c r="L85" s="22">
        <v>58</v>
      </c>
      <c r="N85" s="36"/>
    </row>
    <row r="86" spans="1:14" s="38" customFormat="1" ht="12" customHeight="1">
      <c r="A86" s="35" t="s">
        <v>63</v>
      </c>
      <c r="B86" s="26">
        <v>3</v>
      </c>
      <c r="C86" s="26">
        <v>3553</v>
      </c>
      <c r="D86" s="27">
        <v>83.7</v>
      </c>
      <c r="E86" s="22">
        <v>0</v>
      </c>
      <c r="F86" s="22">
        <v>0</v>
      </c>
      <c r="G86" s="22">
        <v>3</v>
      </c>
      <c r="H86" s="22">
        <v>3553</v>
      </c>
      <c r="I86" s="22">
        <v>0</v>
      </c>
      <c r="J86" s="22">
        <v>0</v>
      </c>
      <c r="K86" s="22">
        <v>7</v>
      </c>
      <c r="L86" s="22">
        <v>515</v>
      </c>
      <c r="N86" s="36"/>
    </row>
    <row r="87" spans="1:14" s="38" customFormat="1" ht="12" customHeight="1">
      <c r="A87" s="35" t="s">
        <v>64</v>
      </c>
      <c r="B87" s="26">
        <v>6</v>
      </c>
      <c r="C87" s="26">
        <v>2687</v>
      </c>
      <c r="D87" s="27">
        <v>36.3</v>
      </c>
      <c r="E87" s="22">
        <v>0</v>
      </c>
      <c r="F87" s="22">
        <v>0</v>
      </c>
      <c r="G87" s="22">
        <v>6</v>
      </c>
      <c r="H87" s="22">
        <v>2687</v>
      </c>
      <c r="I87" s="22">
        <v>0</v>
      </c>
      <c r="J87" s="22">
        <v>0</v>
      </c>
      <c r="K87" s="22">
        <v>10</v>
      </c>
      <c r="L87" s="22">
        <v>757</v>
      </c>
      <c r="N87" s="36"/>
    </row>
    <row r="88" spans="1:14" s="38" customFormat="1" ht="12" customHeight="1">
      <c r="A88" s="35"/>
      <c r="B88" s="26"/>
      <c r="C88" s="26"/>
      <c r="D88" s="27"/>
      <c r="E88" s="22"/>
      <c r="F88" s="22"/>
      <c r="G88" s="22"/>
      <c r="H88" s="22"/>
      <c r="I88" s="22"/>
      <c r="J88" s="22"/>
      <c r="K88" s="22"/>
      <c r="L88" s="22"/>
      <c r="N88" s="36"/>
    </row>
    <row r="89" spans="1:14" s="41" customFormat="1" ht="12" customHeight="1">
      <c r="A89" s="44" t="s">
        <v>84</v>
      </c>
      <c r="B89" s="29">
        <v>16</v>
      </c>
      <c r="C89" s="29">
        <v>4053</v>
      </c>
      <c r="D89" s="30">
        <v>20.4</v>
      </c>
      <c r="E89" s="40">
        <f>SUM(E90:E93)</f>
        <v>0</v>
      </c>
      <c r="F89" s="40">
        <f>SUM(F90:F93)</f>
        <v>0</v>
      </c>
      <c r="G89" s="40">
        <v>15</v>
      </c>
      <c r="H89" s="40">
        <v>3902</v>
      </c>
      <c r="I89" s="40">
        <f>SUM(I90:I93)</f>
        <v>1</v>
      </c>
      <c r="J89" s="40">
        <v>151</v>
      </c>
      <c r="K89" s="40">
        <v>8</v>
      </c>
      <c r="L89" s="40">
        <v>621</v>
      </c>
      <c r="N89" s="42"/>
    </row>
    <row r="90" spans="1:14" s="38" customFormat="1" ht="12" customHeight="1">
      <c r="A90" s="35" t="s">
        <v>65</v>
      </c>
      <c r="B90" s="26">
        <v>4</v>
      </c>
      <c r="C90" s="26">
        <v>710</v>
      </c>
      <c r="D90" s="27">
        <v>12.6</v>
      </c>
      <c r="E90" s="22">
        <v>0</v>
      </c>
      <c r="F90" s="22">
        <v>0</v>
      </c>
      <c r="G90" s="22">
        <v>4</v>
      </c>
      <c r="H90" s="22">
        <v>710</v>
      </c>
      <c r="I90" s="22">
        <v>0</v>
      </c>
      <c r="J90" s="22">
        <v>0</v>
      </c>
      <c r="K90" s="22">
        <v>1</v>
      </c>
      <c r="L90" s="22">
        <v>99</v>
      </c>
      <c r="N90" s="36"/>
    </row>
    <row r="91" spans="1:14" s="38" customFormat="1" ht="12" customHeight="1">
      <c r="A91" s="35" t="s">
        <v>85</v>
      </c>
      <c r="B91" s="26">
        <v>2</v>
      </c>
      <c r="C91" s="26">
        <v>316</v>
      </c>
      <c r="D91" s="27">
        <v>7.1</v>
      </c>
      <c r="E91" s="22">
        <v>0</v>
      </c>
      <c r="F91" s="22">
        <v>0</v>
      </c>
      <c r="G91" s="22">
        <v>2</v>
      </c>
      <c r="H91" s="22">
        <v>316</v>
      </c>
      <c r="I91" s="22">
        <v>0</v>
      </c>
      <c r="J91" s="22">
        <v>0</v>
      </c>
      <c r="K91" s="22">
        <v>3</v>
      </c>
      <c r="L91" s="22">
        <v>225</v>
      </c>
      <c r="N91" s="36"/>
    </row>
    <row r="92" spans="1:14" s="38" customFormat="1" ht="12" customHeight="1">
      <c r="A92" s="35" t="s">
        <v>66</v>
      </c>
      <c r="B92" s="26">
        <v>7</v>
      </c>
      <c r="C92" s="26">
        <v>1802</v>
      </c>
      <c r="D92" s="27">
        <v>30.3</v>
      </c>
      <c r="E92" s="22">
        <v>0</v>
      </c>
      <c r="F92" s="22">
        <v>0</v>
      </c>
      <c r="G92" s="22">
        <v>6</v>
      </c>
      <c r="H92" s="22">
        <v>1651</v>
      </c>
      <c r="I92" s="22">
        <v>1</v>
      </c>
      <c r="J92" s="22">
        <v>151</v>
      </c>
      <c r="K92" s="22">
        <v>2</v>
      </c>
      <c r="L92" s="22">
        <v>143</v>
      </c>
      <c r="N92" s="36"/>
    </row>
    <row r="93" spans="1:14" s="38" customFormat="1" ht="12" customHeight="1">
      <c r="A93" s="35" t="s">
        <v>67</v>
      </c>
      <c r="B93" s="26">
        <v>3</v>
      </c>
      <c r="C93" s="26">
        <v>1225</v>
      </c>
      <c r="D93" s="27">
        <v>31.6</v>
      </c>
      <c r="E93" s="22">
        <v>0</v>
      </c>
      <c r="F93" s="22">
        <v>0</v>
      </c>
      <c r="G93" s="22">
        <v>3</v>
      </c>
      <c r="H93" s="22">
        <v>1225</v>
      </c>
      <c r="I93" s="22">
        <v>0</v>
      </c>
      <c r="J93" s="22">
        <v>0</v>
      </c>
      <c r="K93" s="22">
        <v>2</v>
      </c>
      <c r="L93" s="22">
        <v>154</v>
      </c>
      <c r="N93" s="36"/>
    </row>
    <row r="94" spans="1:14" s="38" customFormat="1" ht="12" customHeight="1">
      <c r="A94" s="35"/>
      <c r="B94" s="26"/>
      <c r="C94" s="26"/>
      <c r="D94" s="27"/>
      <c r="E94" s="22"/>
      <c r="F94" s="22"/>
      <c r="G94" s="22"/>
      <c r="H94" s="22"/>
      <c r="I94" s="22"/>
      <c r="J94" s="22"/>
      <c r="K94" s="22"/>
      <c r="L94" s="22"/>
      <c r="N94" s="36"/>
    </row>
    <row r="95" spans="1:14" s="41" customFormat="1" ht="12" customHeight="1">
      <c r="A95" s="44" t="s">
        <v>86</v>
      </c>
      <c r="B95" s="29">
        <v>17</v>
      </c>
      <c r="C95" s="29">
        <v>12118</v>
      </c>
      <c r="D95" s="30">
        <v>86.3</v>
      </c>
      <c r="E95" s="40">
        <f>SUM(E96:E97)</f>
        <v>0</v>
      </c>
      <c r="F95" s="40">
        <f>SUM(F96:F97)</f>
        <v>0</v>
      </c>
      <c r="G95" s="40">
        <f>SUM(G96:G97)</f>
        <v>17</v>
      </c>
      <c r="H95" s="40">
        <v>12118</v>
      </c>
      <c r="I95" s="40">
        <f>SUM(I96:I97)</f>
        <v>0</v>
      </c>
      <c r="J95" s="40">
        <f>SUM(J96:J97)</f>
        <v>0</v>
      </c>
      <c r="K95" s="40">
        <v>8</v>
      </c>
      <c r="L95" s="40">
        <v>453</v>
      </c>
      <c r="N95" s="42"/>
    </row>
    <row r="96" spans="1:14" ht="12" customHeight="1">
      <c r="A96" s="35" t="s">
        <v>68</v>
      </c>
      <c r="B96" s="26">
        <f>E96+G96+I96</f>
        <v>7</v>
      </c>
      <c r="C96" s="26">
        <v>4222</v>
      </c>
      <c r="D96" s="27">
        <v>78</v>
      </c>
      <c r="E96" s="22">
        <v>0</v>
      </c>
      <c r="F96" s="22">
        <v>0</v>
      </c>
      <c r="G96" s="22">
        <v>7</v>
      </c>
      <c r="H96" s="22">
        <v>4222</v>
      </c>
      <c r="I96" s="22">
        <v>0</v>
      </c>
      <c r="J96" s="22">
        <v>0</v>
      </c>
      <c r="K96" s="22">
        <v>5</v>
      </c>
      <c r="L96" s="22">
        <v>281</v>
      </c>
      <c r="N96" s="36"/>
    </row>
    <row r="97" spans="1:14" ht="12" customHeight="1">
      <c r="A97" s="45" t="s">
        <v>69</v>
      </c>
      <c r="B97" s="46">
        <f>E97+G97+I97</f>
        <v>10</v>
      </c>
      <c r="C97" s="47">
        <v>7896</v>
      </c>
      <c r="D97" s="48">
        <v>91.4</v>
      </c>
      <c r="E97" s="49">
        <v>0</v>
      </c>
      <c r="F97" s="49">
        <v>0</v>
      </c>
      <c r="G97" s="49">
        <v>10</v>
      </c>
      <c r="H97" s="49">
        <v>7896</v>
      </c>
      <c r="I97" s="49">
        <v>0</v>
      </c>
      <c r="J97" s="49">
        <v>0</v>
      </c>
      <c r="K97" s="49">
        <v>3</v>
      </c>
      <c r="L97" s="49">
        <v>172</v>
      </c>
      <c r="N97" s="50"/>
    </row>
    <row r="98" spans="1:12" ht="12" customHeight="1">
      <c r="A98" s="38" t="s">
        <v>87</v>
      </c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</row>
    <row r="99" spans="1:12" ht="12" customHeight="1">
      <c r="A99" s="38" t="s">
        <v>70</v>
      </c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</row>
    <row r="100" ht="12" customHeight="1">
      <c r="A100" s="38"/>
    </row>
    <row r="101" ht="12" customHeight="1">
      <c r="A101" s="38"/>
    </row>
    <row r="102" ht="12" customHeight="1">
      <c r="A102" s="38"/>
    </row>
  </sheetData>
  <mergeCells count="1">
    <mergeCell ref="A2:B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2009-04-02T01:51:25Z</dcterms:created>
  <dcterms:modified xsi:type="dcterms:W3CDTF">2009-04-02T01:51:40Z</dcterms:modified>
  <cp:category/>
  <cp:version/>
  <cp:contentType/>
  <cp:contentStatus/>
</cp:coreProperties>
</file>