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10.電気_ガスおよび水道" localSheetId="0">'182'!$A$1:$F$16</definedName>
    <definedName name="_10.電気_ガスおよび水道">#REF!</definedName>
    <definedName name="_xlnm.Print_Area" localSheetId="0">'182'!$A$1:$R$84</definedName>
  </definedNames>
  <calcPr fullCalcOnLoad="1"/>
</workbook>
</file>

<file path=xl/sharedStrings.xml><?xml version="1.0" encoding="utf-8"?>
<sst xmlns="http://schemas.openxmlformats.org/spreadsheetml/2006/main" count="170" uniqueCount="166">
  <si>
    <t>182． 市    町    村    税        徴    収    状    況</t>
  </si>
  <si>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</si>
  <si>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</si>
  <si>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</si>
  <si>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</si>
  <si>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</si>
  <si>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</si>
  <si>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</si>
  <si>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</si>
  <si>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</si>
  <si>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</si>
  <si>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</si>
  <si>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</si>
  <si>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</si>
  <si>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</si>
  <si>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</si>
  <si>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</si>
  <si>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</si>
  <si>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</si>
  <si>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</si>
  <si>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</si>
  <si>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</si>
  <si>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昭和63年度</t>
  </si>
  <si>
    <t>63</t>
  </si>
  <si>
    <t>平成元年度</t>
  </si>
  <si>
    <t>元</t>
  </si>
  <si>
    <t>２</t>
  </si>
  <si>
    <t>２</t>
  </si>
  <si>
    <t>３</t>
  </si>
  <si>
    <t>３</t>
  </si>
  <si>
    <t>市  部</t>
  </si>
  <si>
    <t>市</t>
  </si>
  <si>
    <t>郡  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</si>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</sst>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 horizontal="centerContinuous"/>
      <protection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2" fillId="0" borderId="10" xfId="0" applyNumberFormat="1" applyFont="1" applyBorder="1" applyAlignment="1" applyProtection="1">
      <alignment horizontal="centerContinuous"/>
      <protection locked="0"/>
    </xf>
    <xf numFmtId="41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3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center"/>
      <protection/>
    </xf>
    <xf numFmtId="41" fontId="23" fillId="0" borderId="0" xfId="0" applyNumberFormat="1" applyFont="1" applyAlignment="1" applyProtection="1">
      <alignment horizontal="center" vertical="center"/>
      <protection locked="0"/>
    </xf>
    <xf numFmtId="41" fontId="23" fillId="0" borderId="11" xfId="0" applyNumberFormat="1" applyFont="1" applyBorder="1" applyAlignment="1" applyProtection="1">
      <alignment horizontal="centerContinuous" vertical="center"/>
      <protection locked="0"/>
    </xf>
    <xf numFmtId="41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5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0" xfId="0" applyNumberFormat="1" applyFont="1" applyBorder="1" applyAlignment="1" applyProtection="1">
      <alignment horizontal="centerContinuous" vertical="center"/>
      <protection/>
    </xf>
    <xf numFmtId="41" fontId="23" fillId="0" borderId="0" xfId="0" applyNumberFormat="1" applyFont="1" applyAlignment="1" applyProtection="1">
      <alignment vertical="center"/>
      <protection/>
    </xf>
    <xf numFmtId="41" fontId="23" fillId="0" borderId="12" xfId="0" applyNumberFormat="1" applyFont="1" applyBorder="1" applyAlignment="1" applyProtection="1">
      <alignment horizontal="center" vertical="center"/>
      <protection locked="0"/>
    </xf>
    <xf numFmtId="41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41" fontId="21" fillId="0" borderId="14" xfId="0" applyNumberFormat="1" applyFont="1" applyBorder="1" applyAlignment="1" applyProtection="1">
      <alignment horizontal="right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Border="1" applyAlignment="1" applyProtection="1" quotePrefix="1">
      <alignment horizontal="right"/>
      <protection/>
    </xf>
    <xf numFmtId="41" fontId="21" fillId="0" borderId="0" xfId="0" applyNumberFormat="1" applyFont="1" applyAlignment="1" applyProtection="1">
      <alignment horizontal="right"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4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1" fontId="24" fillId="0" borderId="14" xfId="0" applyNumberFormat="1" applyFont="1" applyBorder="1" applyAlignment="1" applyProtection="1">
      <alignment/>
      <protection locked="0"/>
    </xf>
    <xf numFmtId="41" fontId="24" fillId="0" borderId="18" xfId="0" applyNumberFormat="1" applyFont="1" applyBorder="1" applyAlignment="1" applyProtection="1">
      <alignment/>
      <protection locked="0"/>
    </xf>
    <xf numFmtId="49" fontId="24" fillId="0" borderId="14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/>
      <protection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18" xfId="0" applyNumberFormat="1" applyFont="1" applyBorder="1" applyAlignment="1" applyProtection="1">
      <alignment/>
      <protection/>
    </xf>
    <xf numFmtId="41" fontId="24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4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0" fontId="21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left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center"/>
      <protection/>
    </xf>
    <xf numFmtId="41" fontId="21" fillId="0" borderId="19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/>
    </xf>
    <xf numFmtId="41" fontId="24" fillId="0" borderId="14" xfId="0" applyNumberFormat="1" applyFont="1" applyBorder="1" applyAlignment="1" applyProtection="1">
      <alignment horizontal="center"/>
      <protection/>
    </xf>
    <xf numFmtId="41" fontId="21" fillId="0" borderId="12" xfId="0" applyNumberFormat="1" applyFont="1" applyBorder="1" applyAlignment="1" applyProtection="1">
      <alignment horizontal="center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11" xfId="0" applyNumberFormat="1" applyFont="1" applyBorder="1" applyAlignment="1" applyProtection="1">
      <alignment horizontal="center"/>
      <protection locked="0"/>
    </xf>
    <xf numFmtId="41" fontId="21" fillId="0" borderId="2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zoomScalePageLayoutView="0" workbookViewId="0" topLeftCell="A2">
      <selection activeCell="F20" sqref="F20"/>
    </sheetView>
  </sheetViews>
  <sheetFormatPr defaultColWidth="15.25390625" defaultRowHeight="12" customHeight="1"/>
  <cols>
    <col min="1" max="1" width="16.375" style="5" customWidth="1"/>
    <col min="2" max="7" width="15.00390625" style="5" customWidth="1"/>
    <col min="8" max="8" width="9.375" style="66" customWidth="1"/>
    <col min="9" max="9" width="15.00390625" style="5" customWidth="1"/>
    <col min="10" max="17" width="15.75390625" style="5" customWidth="1"/>
    <col min="18" max="18" width="6.75390625" style="83" customWidth="1"/>
    <col min="19" max="19" width="15.25390625" style="5" customWidth="1"/>
    <col min="20" max="20" width="13.25390625" style="5" bestFit="1" customWidth="1"/>
    <col min="21" max="21" width="12.25390625" style="5" bestFit="1" customWidth="1"/>
    <col min="22" max="22" width="13.25390625" style="5" bestFit="1" customWidth="1"/>
    <col min="23" max="23" width="11.625" style="5" bestFit="1" customWidth="1"/>
    <col min="24" max="24" width="12.25390625" style="5" bestFit="1" customWidth="1"/>
    <col min="25" max="25" width="11.625" style="5" bestFit="1" customWidth="1"/>
    <col min="26" max="26" width="12.25390625" style="5" bestFit="1" customWidth="1"/>
    <col min="27" max="27" width="11.625" style="5" bestFit="1" customWidth="1"/>
    <col min="28" max="16384" width="15.25390625" style="5" customWidth="1"/>
  </cols>
  <sheetData>
    <row r="1" spans="1:27" ht="15.7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4"/>
      <c r="T1" s="6"/>
      <c r="U1" s="6"/>
      <c r="V1" s="6"/>
      <c r="W1" s="6"/>
      <c r="X1" s="6"/>
      <c r="Y1" s="6"/>
      <c r="Z1" s="6"/>
      <c r="AA1" s="6"/>
    </row>
    <row r="2" spans="1:27" ht="15.75" customHeight="1" thickBot="1">
      <c r="A2" s="7" t="s">
        <v>1</v>
      </c>
      <c r="B2" s="8"/>
      <c r="C2" s="9"/>
      <c r="D2" s="9"/>
      <c r="E2" s="9"/>
      <c r="F2" s="9"/>
      <c r="G2" s="9"/>
      <c r="H2" s="10"/>
      <c r="I2" s="11"/>
      <c r="J2" s="9"/>
      <c r="K2" s="12"/>
      <c r="L2" s="9"/>
      <c r="M2" s="13"/>
      <c r="N2" s="13"/>
      <c r="O2" s="13"/>
      <c r="P2" s="13"/>
      <c r="Q2" s="13"/>
      <c r="R2" s="14"/>
      <c r="T2" s="15"/>
      <c r="U2" s="15"/>
      <c r="V2" s="15"/>
      <c r="W2" s="15"/>
      <c r="X2" s="15"/>
      <c r="Y2" s="15"/>
      <c r="Z2" s="15"/>
      <c r="AA2" s="15"/>
    </row>
    <row r="3" spans="1:27" s="25" customFormat="1" ht="12" thickTop="1">
      <c r="A3" s="16" t="s">
        <v>2</v>
      </c>
      <c r="B3" s="17" t="s">
        <v>3</v>
      </c>
      <c r="C3" s="18"/>
      <c r="D3" s="18"/>
      <c r="E3" s="17" t="s">
        <v>4</v>
      </c>
      <c r="F3" s="18"/>
      <c r="G3" s="18"/>
      <c r="H3" s="19"/>
      <c r="I3" s="17" t="s">
        <v>5</v>
      </c>
      <c r="J3" s="18"/>
      <c r="K3" s="18"/>
      <c r="L3" s="18"/>
      <c r="M3" s="18"/>
      <c r="N3" s="18"/>
      <c r="O3" s="18"/>
      <c r="P3" s="20" t="s">
        <v>6</v>
      </c>
      <c r="Q3" s="21" t="s">
        <v>7</v>
      </c>
      <c r="R3" s="22" t="s">
        <v>8</v>
      </c>
      <c r="S3" s="23"/>
      <c r="T3" s="24"/>
      <c r="U3" s="24"/>
      <c r="V3" s="24"/>
      <c r="W3" s="24"/>
      <c r="X3" s="24"/>
      <c r="Y3" s="24"/>
      <c r="Z3" s="24"/>
      <c r="AA3" s="24"/>
    </row>
    <row r="4" spans="1:27" s="25" customFormat="1" ht="11.25">
      <c r="A4" s="26" t="s">
        <v>9</v>
      </c>
      <c r="B4" s="27" t="s">
        <v>10</v>
      </c>
      <c r="C4" s="27" t="s">
        <v>11</v>
      </c>
      <c r="D4" s="27" t="s">
        <v>12</v>
      </c>
      <c r="E4" s="27" t="s">
        <v>10</v>
      </c>
      <c r="F4" s="27" t="s">
        <v>11</v>
      </c>
      <c r="G4" s="27" t="s">
        <v>12</v>
      </c>
      <c r="H4" s="28" t="s">
        <v>13</v>
      </c>
      <c r="I4" s="27" t="s">
        <v>10</v>
      </c>
      <c r="J4" s="26" t="s">
        <v>14</v>
      </c>
      <c r="K4" s="27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29"/>
      <c r="Q4" s="27" t="s">
        <v>20</v>
      </c>
      <c r="R4" s="27" t="s">
        <v>21</v>
      </c>
      <c r="S4" s="30"/>
      <c r="T4" s="30"/>
      <c r="U4" s="30"/>
      <c r="V4" s="30"/>
      <c r="W4" s="30"/>
      <c r="X4" s="30"/>
      <c r="Y4" s="30"/>
      <c r="Z4" s="30"/>
      <c r="AA4" s="30"/>
    </row>
    <row r="5" spans="1:27" ht="12" customHeight="1">
      <c r="A5" s="31" t="s">
        <v>22</v>
      </c>
      <c r="B5" s="32">
        <v>116600096</v>
      </c>
      <c r="C5" s="33">
        <v>111426767</v>
      </c>
      <c r="D5" s="33">
        <v>5173329</v>
      </c>
      <c r="E5" s="32">
        <v>110879258</v>
      </c>
      <c r="F5" s="34">
        <v>109431088</v>
      </c>
      <c r="G5" s="35">
        <v>1448170</v>
      </c>
      <c r="H5" s="36">
        <v>95.1</v>
      </c>
      <c r="I5" s="32">
        <v>98145460</v>
      </c>
      <c r="J5" s="35">
        <v>47340068</v>
      </c>
      <c r="K5" s="37">
        <v>43463635</v>
      </c>
      <c r="L5" s="37">
        <v>1183093</v>
      </c>
      <c r="M5" s="37">
        <v>5676470</v>
      </c>
      <c r="N5" s="37">
        <v>51743</v>
      </c>
      <c r="O5" s="37">
        <v>430451</v>
      </c>
      <c r="P5" s="38">
        <v>8074193</v>
      </c>
      <c r="Q5" s="39">
        <v>4659605</v>
      </c>
      <c r="R5" s="31" t="s">
        <v>23</v>
      </c>
      <c r="T5" s="40"/>
      <c r="U5" s="40"/>
      <c r="V5" s="41"/>
      <c r="W5" s="42"/>
      <c r="X5" s="40"/>
      <c r="Y5" s="40"/>
      <c r="Z5" s="41"/>
      <c r="AA5" s="42"/>
    </row>
    <row r="6" spans="1:27" ht="12" customHeight="1">
      <c r="A6" s="43" t="s">
        <v>24</v>
      </c>
      <c r="B6" s="32">
        <v>118532308</v>
      </c>
      <c r="C6" s="33">
        <v>113178695</v>
      </c>
      <c r="D6" s="33">
        <v>5353613</v>
      </c>
      <c r="E6" s="32">
        <v>113105445</v>
      </c>
      <c r="F6" s="35">
        <v>111490625</v>
      </c>
      <c r="G6" s="35">
        <v>1614820</v>
      </c>
      <c r="H6" s="36">
        <v>95.4</v>
      </c>
      <c r="I6" s="32">
        <v>103570985</v>
      </c>
      <c r="J6" s="35">
        <v>50603226</v>
      </c>
      <c r="K6" s="37">
        <v>46089200</v>
      </c>
      <c r="L6" s="37">
        <v>1225403</v>
      </c>
      <c r="M6" s="37">
        <v>5011747</v>
      </c>
      <c r="N6" s="37">
        <v>54622</v>
      </c>
      <c r="O6" s="37">
        <v>586787</v>
      </c>
      <c r="P6" s="38">
        <v>8414194</v>
      </c>
      <c r="Q6" s="44">
        <v>1120266</v>
      </c>
      <c r="R6" s="31" t="s">
        <v>25</v>
      </c>
      <c r="T6" s="40"/>
      <c r="U6" s="40"/>
      <c r="V6" s="42"/>
      <c r="W6" s="42"/>
      <c r="X6" s="40"/>
      <c r="Y6" s="40"/>
      <c r="Z6" s="42"/>
      <c r="AA6" s="42"/>
    </row>
    <row r="7" spans="1:27" ht="12" customHeight="1">
      <c r="A7" s="43" t="s">
        <v>26</v>
      </c>
      <c r="B7" s="32">
        <v>123031233</v>
      </c>
      <c r="C7" s="33">
        <v>117975992</v>
      </c>
      <c r="D7" s="33">
        <v>5055241</v>
      </c>
      <c r="E7" s="32">
        <v>117682899</v>
      </c>
      <c r="F7" s="33">
        <v>116209349</v>
      </c>
      <c r="G7" s="35">
        <v>1473550</v>
      </c>
      <c r="H7" s="45">
        <v>95.7</v>
      </c>
      <c r="I7" s="32">
        <v>108563050</v>
      </c>
      <c r="J7" s="35">
        <v>52519680</v>
      </c>
      <c r="K7" s="37">
        <v>48177885</v>
      </c>
      <c r="L7" s="37">
        <v>1261045</v>
      </c>
      <c r="M7" s="37">
        <v>5592095</v>
      </c>
      <c r="N7" s="37">
        <v>56666</v>
      </c>
      <c r="O7" s="37">
        <v>955679</v>
      </c>
      <c r="P7" s="38">
        <v>9119838</v>
      </c>
      <c r="Q7" s="44">
        <v>11</v>
      </c>
      <c r="R7" s="46" t="s">
        <v>27</v>
      </c>
      <c r="T7" s="40"/>
      <c r="U7" s="40"/>
      <c r="V7" s="40"/>
      <c r="W7" s="42"/>
      <c r="X7" s="40"/>
      <c r="Y7" s="40"/>
      <c r="Z7" s="40"/>
      <c r="AA7" s="42"/>
    </row>
    <row r="8" spans="1:27" ht="12" customHeight="1">
      <c r="A8" s="43"/>
      <c r="B8" s="47"/>
      <c r="C8" s="33"/>
      <c r="D8" s="33"/>
      <c r="E8" s="47"/>
      <c r="F8" s="33"/>
      <c r="G8" s="35"/>
      <c r="H8" s="36"/>
      <c r="I8" s="47"/>
      <c r="J8" s="35"/>
      <c r="K8" s="37"/>
      <c r="L8" s="37"/>
      <c r="M8" s="37"/>
      <c r="N8" s="37"/>
      <c r="O8" s="37"/>
      <c r="P8" s="38"/>
      <c r="Q8" s="44"/>
      <c r="R8" s="31"/>
      <c r="T8" s="40"/>
      <c r="U8" s="40"/>
      <c r="V8" s="40"/>
      <c r="W8" s="42"/>
      <c r="X8" s="40"/>
      <c r="Y8" s="40"/>
      <c r="Z8" s="40"/>
      <c r="AA8" s="42"/>
    </row>
    <row r="9" spans="1:27" s="55" customFormat="1" ht="12" customHeight="1">
      <c r="A9" s="48" t="s">
        <v>28</v>
      </c>
      <c r="B9" s="49">
        <v>133773906</v>
      </c>
      <c r="C9" s="50">
        <v>128786736</v>
      </c>
      <c r="D9" s="50">
        <v>4987170</v>
      </c>
      <c r="E9" s="49">
        <v>127569407</v>
      </c>
      <c r="F9" s="50">
        <v>126320284</v>
      </c>
      <c r="G9" s="50">
        <v>1249123</v>
      </c>
      <c r="H9" s="51">
        <f>(+E9/B9*100)</f>
        <v>95.36195123135599</v>
      </c>
      <c r="I9" s="49">
        <v>118177917</v>
      </c>
      <c r="J9" s="50">
        <v>56969666</v>
      </c>
      <c r="K9" s="50">
        <v>53491133</v>
      </c>
      <c r="L9" s="50">
        <v>1314664</v>
      </c>
      <c r="M9" s="50">
        <v>5700101</v>
      </c>
      <c r="N9" s="50">
        <v>61913</v>
      </c>
      <c r="O9" s="50">
        <v>640440</v>
      </c>
      <c r="P9" s="52">
        <v>9391443</v>
      </c>
      <c r="Q9" s="53">
        <v>47</v>
      </c>
      <c r="R9" s="54" t="s">
        <v>29</v>
      </c>
      <c r="T9" s="50"/>
      <c r="U9" s="50"/>
      <c r="V9" s="50"/>
      <c r="W9" s="50"/>
      <c r="X9" s="50"/>
      <c r="Y9" s="50"/>
      <c r="Z9" s="50"/>
      <c r="AA9" s="50"/>
    </row>
    <row r="10" spans="1:27" ht="12" customHeight="1">
      <c r="A10" s="56"/>
      <c r="B10" s="38"/>
      <c r="C10" s="57"/>
      <c r="D10" s="57"/>
      <c r="E10" s="38"/>
      <c r="F10" s="57"/>
      <c r="G10" s="57"/>
      <c r="H10" s="45"/>
      <c r="I10" s="38"/>
      <c r="J10" s="57"/>
      <c r="K10" s="57"/>
      <c r="L10" s="57"/>
      <c r="M10" s="57"/>
      <c r="N10" s="57"/>
      <c r="O10" s="57"/>
      <c r="P10" s="38"/>
      <c r="Q10" s="44"/>
      <c r="R10" s="58"/>
      <c r="T10" s="59"/>
      <c r="U10" s="59"/>
      <c r="V10" s="59"/>
      <c r="W10" s="59"/>
      <c r="X10" s="59"/>
      <c r="Y10" s="59"/>
      <c r="Z10" s="59"/>
      <c r="AA10" s="59"/>
    </row>
    <row r="11" spans="1:18" s="55" customFormat="1" ht="12" customHeight="1">
      <c r="A11" s="60" t="s">
        <v>30</v>
      </c>
      <c r="B11" s="49">
        <v>112551620</v>
      </c>
      <c r="C11" s="55">
        <v>108035733</v>
      </c>
      <c r="D11" s="55">
        <v>4515887</v>
      </c>
      <c r="E11" s="49">
        <v>106929903</v>
      </c>
      <c r="F11" s="55">
        <v>105807459</v>
      </c>
      <c r="G11" s="55">
        <v>1122444</v>
      </c>
      <c r="H11" s="51">
        <f>(+E11/B11*100)</f>
        <v>95.00521005384019</v>
      </c>
      <c r="I11" s="49">
        <v>97752233</v>
      </c>
      <c r="J11" s="55">
        <v>48037038</v>
      </c>
      <c r="K11" s="55">
        <v>43864358</v>
      </c>
      <c r="L11" s="55">
        <v>864989</v>
      </c>
      <c r="M11" s="55">
        <v>4434495</v>
      </c>
      <c r="N11" s="55">
        <v>61433</v>
      </c>
      <c r="O11" s="55">
        <v>489920</v>
      </c>
      <c r="P11" s="49">
        <v>9177670</v>
      </c>
      <c r="Q11" s="61">
        <f>SUM(Q14:Q24)</f>
        <v>0</v>
      </c>
      <c r="R11" s="62" t="s">
        <v>31</v>
      </c>
    </row>
    <row r="12" spans="1:27" s="55" customFormat="1" ht="12" customHeight="1">
      <c r="A12" s="60" t="s">
        <v>32</v>
      </c>
      <c r="B12" s="49">
        <v>21222286</v>
      </c>
      <c r="C12" s="50">
        <v>20751003</v>
      </c>
      <c r="D12" s="50">
        <v>471283</v>
      </c>
      <c r="E12" s="49">
        <v>20639504</v>
      </c>
      <c r="F12" s="50">
        <v>20512825</v>
      </c>
      <c r="G12" s="50">
        <v>126679</v>
      </c>
      <c r="H12" s="51">
        <f>(+E12/B12*100)</f>
        <v>97.25391505891496</v>
      </c>
      <c r="I12" s="49">
        <v>20425684</v>
      </c>
      <c r="J12" s="50">
        <v>8932628</v>
      </c>
      <c r="K12" s="50">
        <v>9626775</v>
      </c>
      <c r="L12" s="50">
        <v>449675</v>
      </c>
      <c r="M12" s="50">
        <v>1265606</v>
      </c>
      <c r="N12" s="50">
        <v>480</v>
      </c>
      <c r="O12" s="50">
        <v>150520</v>
      </c>
      <c r="P12" s="49">
        <v>213773</v>
      </c>
      <c r="Q12" s="61">
        <v>47</v>
      </c>
      <c r="R12" s="62" t="s">
        <v>33</v>
      </c>
      <c r="T12" s="50"/>
      <c r="U12" s="50"/>
      <c r="V12" s="50"/>
      <c r="W12" s="50"/>
      <c r="X12" s="50"/>
      <c r="Y12" s="50"/>
      <c r="Z12" s="50"/>
      <c r="AA12" s="50"/>
    </row>
    <row r="13" spans="1:27" ht="12" customHeight="1">
      <c r="A13" s="57"/>
      <c r="B13" s="38"/>
      <c r="C13" s="57"/>
      <c r="D13" s="57"/>
      <c r="E13" s="38"/>
      <c r="F13" s="57"/>
      <c r="G13" s="57"/>
      <c r="H13" s="63"/>
      <c r="I13" s="38"/>
      <c r="J13" s="57"/>
      <c r="K13" s="57"/>
      <c r="L13" s="57"/>
      <c r="M13" s="57"/>
      <c r="N13" s="57"/>
      <c r="O13" s="57"/>
      <c r="P13" s="38"/>
      <c r="Q13" s="44"/>
      <c r="R13" s="58"/>
      <c r="T13" s="59"/>
      <c r="U13" s="59"/>
      <c r="V13" s="59"/>
      <c r="W13" s="59"/>
      <c r="X13" s="59"/>
      <c r="Y13" s="59"/>
      <c r="Z13" s="59"/>
      <c r="AA13" s="59"/>
    </row>
    <row r="14" spans="1:18" ht="12" customHeight="1">
      <c r="A14" s="64" t="s">
        <v>34</v>
      </c>
      <c r="B14" s="65">
        <v>63405272</v>
      </c>
      <c r="C14" s="37">
        <v>61149043</v>
      </c>
      <c r="D14" s="37">
        <v>2256229</v>
      </c>
      <c r="E14" s="65">
        <v>60619813</v>
      </c>
      <c r="F14" s="37">
        <v>60060284</v>
      </c>
      <c r="G14" s="37">
        <v>559529</v>
      </c>
      <c r="H14" s="66">
        <f aca="true" t="shared" si="0" ref="H14:H24">(+E14/B14*100)</f>
        <v>95.6068968523627</v>
      </c>
      <c r="I14" s="65">
        <v>54646555</v>
      </c>
      <c r="J14" s="37">
        <v>26936163</v>
      </c>
      <c r="K14" s="37">
        <v>24990295</v>
      </c>
      <c r="L14" s="37">
        <v>345950</v>
      </c>
      <c r="M14" s="37">
        <v>2098766</v>
      </c>
      <c r="N14" s="37">
        <v>0</v>
      </c>
      <c r="O14" s="37">
        <v>275381</v>
      </c>
      <c r="P14" s="38">
        <v>5973258</v>
      </c>
      <c r="Q14" s="44">
        <v>0</v>
      </c>
      <c r="R14" s="67">
        <v>1</v>
      </c>
    </row>
    <row r="15" spans="1:18" ht="12" customHeight="1">
      <c r="A15" s="64" t="s">
        <v>35</v>
      </c>
      <c r="B15" s="65">
        <v>15363472</v>
      </c>
      <c r="C15" s="37">
        <v>14460385</v>
      </c>
      <c r="D15" s="37">
        <v>903087</v>
      </c>
      <c r="E15" s="65">
        <v>14236256</v>
      </c>
      <c r="F15" s="37">
        <v>13984505</v>
      </c>
      <c r="G15" s="37">
        <v>251751</v>
      </c>
      <c r="H15" s="66">
        <f t="shared" si="0"/>
        <v>92.66301263151975</v>
      </c>
      <c r="I15" s="65">
        <v>12652045</v>
      </c>
      <c r="J15" s="37">
        <v>5973217</v>
      </c>
      <c r="K15" s="37">
        <v>5709410</v>
      </c>
      <c r="L15" s="37">
        <v>102723</v>
      </c>
      <c r="M15" s="37">
        <v>709549</v>
      </c>
      <c r="N15" s="37">
        <v>0</v>
      </c>
      <c r="O15" s="37">
        <v>157146</v>
      </c>
      <c r="P15" s="38">
        <v>1584211</v>
      </c>
      <c r="Q15" s="44">
        <v>0</v>
      </c>
      <c r="R15" s="67">
        <v>2</v>
      </c>
    </row>
    <row r="16" spans="1:18" ht="12" customHeight="1">
      <c r="A16" s="64" t="s">
        <v>36</v>
      </c>
      <c r="B16" s="65">
        <v>7466520</v>
      </c>
      <c r="C16" s="37">
        <v>7018079</v>
      </c>
      <c r="D16" s="37">
        <v>448441</v>
      </c>
      <c r="E16" s="65">
        <v>6979420</v>
      </c>
      <c r="F16" s="37">
        <v>6856470</v>
      </c>
      <c r="G16" s="37">
        <v>122950</v>
      </c>
      <c r="H16" s="66">
        <f t="shared" si="0"/>
        <v>93.47621113986168</v>
      </c>
      <c r="I16" s="65">
        <v>6464778</v>
      </c>
      <c r="J16" s="37">
        <v>3218741</v>
      </c>
      <c r="K16" s="37">
        <v>2841297</v>
      </c>
      <c r="L16" s="37">
        <v>66902</v>
      </c>
      <c r="M16" s="37">
        <v>326065</v>
      </c>
      <c r="N16" s="37">
        <v>0</v>
      </c>
      <c r="O16" s="37">
        <v>11773</v>
      </c>
      <c r="P16" s="38">
        <v>514642</v>
      </c>
      <c r="Q16" s="44">
        <v>0</v>
      </c>
      <c r="R16" s="67">
        <v>3</v>
      </c>
    </row>
    <row r="17" spans="1:18" ht="12" customHeight="1">
      <c r="A17" s="64" t="s">
        <v>37</v>
      </c>
      <c r="B17" s="65">
        <v>6589448</v>
      </c>
      <c r="C17" s="37">
        <v>6470073</v>
      </c>
      <c r="D17" s="37">
        <v>119375</v>
      </c>
      <c r="E17" s="65">
        <v>6425458</v>
      </c>
      <c r="F17" s="37">
        <v>6391250</v>
      </c>
      <c r="G17" s="37">
        <v>34208</v>
      </c>
      <c r="H17" s="66">
        <f t="shared" si="0"/>
        <v>97.51132416554466</v>
      </c>
      <c r="I17" s="65">
        <v>5926454</v>
      </c>
      <c r="J17" s="37">
        <v>2822789</v>
      </c>
      <c r="K17" s="37">
        <v>2726425</v>
      </c>
      <c r="L17" s="37">
        <v>75064</v>
      </c>
      <c r="M17" s="37">
        <v>288319</v>
      </c>
      <c r="N17" s="37">
        <v>0</v>
      </c>
      <c r="O17" s="37">
        <v>13857</v>
      </c>
      <c r="P17" s="38">
        <v>499004</v>
      </c>
      <c r="Q17" s="44">
        <v>0</v>
      </c>
      <c r="R17" s="67">
        <v>4</v>
      </c>
    </row>
    <row r="18" spans="1:18" ht="12" customHeight="1">
      <c r="A18" s="64" t="s">
        <v>38</v>
      </c>
      <c r="B18" s="65">
        <v>5012835</v>
      </c>
      <c r="C18" s="37">
        <v>4849145</v>
      </c>
      <c r="D18" s="37">
        <v>163690</v>
      </c>
      <c r="E18" s="65">
        <v>4819878</v>
      </c>
      <c r="F18" s="37">
        <v>4793521</v>
      </c>
      <c r="G18" s="37">
        <v>26357</v>
      </c>
      <c r="H18" s="66">
        <f t="shared" si="0"/>
        <v>96.15074104773048</v>
      </c>
      <c r="I18" s="65">
        <v>4552128</v>
      </c>
      <c r="J18" s="37">
        <v>2263270</v>
      </c>
      <c r="K18" s="37">
        <v>1964849</v>
      </c>
      <c r="L18" s="37">
        <v>57885</v>
      </c>
      <c r="M18" s="37">
        <v>262783</v>
      </c>
      <c r="N18" s="37">
        <v>0</v>
      </c>
      <c r="O18" s="37">
        <v>3341</v>
      </c>
      <c r="P18" s="38">
        <v>267750</v>
      </c>
      <c r="Q18" s="44">
        <v>0</v>
      </c>
      <c r="R18" s="67">
        <v>5</v>
      </c>
    </row>
    <row r="19" spans="1:18" ht="12" customHeight="1">
      <c r="A19" s="64" t="s">
        <v>39</v>
      </c>
      <c r="B19" s="65">
        <v>3062241</v>
      </c>
      <c r="C19" s="37">
        <v>2927206</v>
      </c>
      <c r="D19" s="37">
        <v>135035</v>
      </c>
      <c r="E19" s="65">
        <v>2907051</v>
      </c>
      <c r="F19" s="37">
        <v>2878088</v>
      </c>
      <c r="G19" s="37">
        <v>28963</v>
      </c>
      <c r="H19" s="66">
        <v>94.9</v>
      </c>
      <c r="I19" s="65">
        <v>2786227</v>
      </c>
      <c r="J19" s="37">
        <v>1342066</v>
      </c>
      <c r="K19" s="37">
        <v>1240330</v>
      </c>
      <c r="L19" s="37">
        <v>42983</v>
      </c>
      <c r="M19" s="37">
        <v>148579</v>
      </c>
      <c r="N19" s="37">
        <v>0</v>
      </c>
      <c r="O19" s="37">
        <v>12269</v>
      </c>
      <c r="P19" s="38">
        <v>120824</v>
      </c>
      <c r="Q19" s="44">
        <v>0</v>
      </c>
      <c r="R19" s="67">
        <v>6</v>
      </c>
    </row>
    <row r="20" spans="1:18" ht="12" customHeight="1">
      <c r="A20" s="64" t="s">
        <v>40</v>
      </c>
      <c r="B20" s="65">
        <v>3069598</v>
      </c>
      <c r="C20" s="37">
        <v>2963829</v>
      </c>
      <c r="D20" s="37">
        <v>105769</v>
      </c>
      <c r="E20" s="65">
        <v>2794947</v>
      </c>
      <c r="F20" s="37">
        <v>2769661</v>
      </c>
      <c r="G20" s="37">
        <v>25286</v>
      </c>
      <c r="H20" s="66">
        <f t="shared" si="0"/>
        <v>91.0525417334778</v>
      </c>
      <c r="I20" s="65">
        <v>2704765</v>
      </c>
      <c r="J20" s="37">
        <v>1253012</v>
      </c>
      <c r="K20" s="37">
        <v>1245094</v>
      </c>
      <c r="L20" s="37">
        <v>26107</v>
      </c>
      <c r="M20" s="37">
        <v>110073</v>
      </c>
      <c r="N20" s="37">
        <v>61433</v>
      </c>
      <c r="O20" s="37">
        <v>9046</v>
      </c>
      <c r="P20" s="38">
        <v>90182</v>
      </c>
      <c r="Q20" s="44">
        <v>0</v>
      </c>
      <c r="R20" s="67">
        <v>7</v>
      </c>
    </row>
    <row r="21" spans="1:18" ht="12" customHeight="1">
      <c r="A21" s="64" t="s">
        <v>41</v>
      </c>
      <c r="B21" s="65">
        <v>1271225</v>
      </c>
      <c r="C21" s="37">
        <v>1234205</v>
      </c>
      <c r="D21" s="37">
        <v>37020</v>
      </c>
      <c r="E21" s="65">
        <v>1229320</v>
      </c>
      <c r="F21" s="37">
        <v>1220362</v>
      </c>
      <c r="G21" s="37">
        <v>8958</v>
      </c>
      <c r="H21" s="66">
        <f t="shared" si="0"/>
        <v>96.70357332494248</v>
      </c>
      <c r="I21" s="65">
        <v>1206649</v>
      </c>
      <c r="J21" s="37">
        <v>606786</v>
      </c>
      <c r="K21" s="37">
        <v>474249</v>
      </c>
      <c r="L21" s="37">
        <v>30161</v>
      </c>
      <c r="M21" s="37">
        <v>95369</v>
      </c>
      <c r="N21" s="37">
        <v>0</v>
      </c>
      <c r="O21" s="37">
        <v>84</v>
      </c>
      <c r="P21" s="38">
        <v>22671</v>
      </c>
      <c r="Q21" s="44">
        <v>0</v>
      </c>
      <c r="R21" s="67">
        <v>8</v>
      </c>
    </row>
    <row r="22" spans="1:18" ht="12" customHeight="1">
      <c r="A22" s="64" t="s">
        <v>42</v>
      </c>
      <c r="B22" s="65">
        <v>1362896</v>
      </c>
      <c r="C22" s="37">
        <v>1300627</v>
      </c>
      <c r="D22" s="37">
        <v>62269</v>
      </c>
      <c r="E22" s="65">
        <v>1295058</v>
      </c>
      <c r="F22" s="37">
        <v>1284047</v>
      </c>
      <c r="G22" s="37">
        <v>11011</v>
      </c>
      <c r="H22" s="66">
        <f t="shared" si="0"/>
        <v>95.02251088857844</v>
      </c>
      <c r="I22" s="65">
        <v>1295058</v>
      </c>
      <c r="J22" s="37">
        <v>673059</v>
      </c>
      <c r="K22" s="37">
        <v>507332</v>
      </c>
      <c r="L22" s="37">
        <v>24561</v>
      </c>
      <c r="M22" s="37">
        <v>89147</v>
      </c>
      <c r="N22" s="37">
        <v>0</v>
      </c>
      <c r="O22" s="37">
        <v>959</v>
      </c>
      <c r="P22" s="38">
        <f>Z22+AA22</f>
        <v>0</v>
      </c>
      <c r="Q22" s="44">
        <v>0</v>
      </c>
      <c r="R22" s="67">
        <v>9</v>
      </c>
    </row>
    <row r="23" spans="1:18" ht="12" customHeight="1">
      <c r="A23" s="64" t="s">
        <v>43</v>
      </c>
      <c r="B23" s="65">
        <v>1675179</v>
      </c>
      <c r="C23" s="37">
        <v>1571046</v>
      </c>
      <c r="D23" s="37">
        <v>104133</v>
      </c>
      <c r="E23" s="65">
        <v>1560915</v>
      </c>
      <c r="F23" s="37">
        <v>1537077</v>
      </c>
      <c r="G23" s="37">
        <v>23838</v>
      </c>
      <c r="H23" s="66">
        <f t="shared" si="0"/>
        <v>93.17899758772047</v>
      </c>
      <c r="I23" s="65">
        <v>1560915</v>
      </c>
      <c r="J23" s="37">
        <v>697717</v>
      </c>
      <c r="K23" s="37">
        <v>730179</v>
      </c>
      <c r="L23" s="37">
        <v>28697</v>
      </c>
      <c r="M23" s="37">
        <v>98537</v>
      </c>
      <c r="N23" s="37">
        <v>0</v>
      </c>
      <c r="O23" s="37">
        <v>5785</v>
      </c>
      <c r="P23" s="38">
        <f>Z23+AA23</f>
        <v>0</v>
      </c>
      <c r="Q23" s="44">
        <v>0</v>
      </c>
      <c r="R23" s="58" t="s">
        <v>44</v>
      </c>
    </row>
    <row r="24" spans="1:18" s="59" customFormat="1" ht="12" customHeight="1">
      <c r="A24" s="64" t="s">
        <v>45</v>
      </c>
      <c r="B24" s="65">
        <v>4272934</v>
      </c>
      <c r="C24" s="57">
        <v>4092095</v>
      </c>
      <c r="D24" s="57">
        <v>180839</v>
      </c>
      <c r="E24" s="65">
        <v>4061787</v>
      </c>
      <c r="F24" s="57">
        <v>4032194</v>
      </c>
      <c r="G24" s="57">
        <v>29593</v>
      </c>
      <c r="H24" s="68">
        <f t="shared" si="0"/>
        <v>95.05850078657896</v>
      </c>
      <c r="I24" s="65">
        <v>3956659</v>
      </c>
      <c r="J24" s="57">
        <v>2250218</v>
      </c>
      <c r="K24" s="57">
        <v>1434898</v>
      </c>
      <c r="L24" s="57">
        <v>63956</v>
      </c>
      <c r="M24" s="57">
        <v>207308</v>
      </c>
      <c r="N24" s="57">
        <v>0</v>
      </c>
      <c r="O24" s="57">
        <v>279</v>
      </c>
      <c r="P24" s="38">
        <v>105128</v>
      </c>
      <c r="Q24" s="44">
        <v>0</v>
      </c>
      <c r="R24" s="58" t="s">
        <v>46</v>
      </c>
    </row>
    <row r="25" spans="1:24" s="50" customFormat="1" ht="12" customHeight="1">
      <c r="A25" s="69" t="s">
        <v>47</v>
      </c>
      <c r="B25" s="49"/>
      <c r="C25" s="60"/>
      <c r="D25" s="70"/>
      <c r="E25" s="49"/>
      <c r="F25" s="70"/>
      <c r="G25" s="70"/>
      <c r="H25" s="71"/>
      <c r="I25" s="49"/>
      <c r="J25" s="70"/>
      <c r="K25" s="70"/>
      <c r="L25" s="70"/>
      <c r="M25" s="70"/>
      <c r="N25" s="70"/>
      <c r="O25" s="70"/>
      <c r="P25" s="52"/>
      <c r="Q25" s="53"/>
      <c r="R25" s="62" t="s">
        <v>48</v>
      </c>
      <c r="T25" s="72"/>
      <c r="X25" s="72"/>
    </row>
    <row r="26" spans="1:18" s="59" customFormat="1" ht="12" customHeight="1">
      <c r="A26" s="64" t="s">
        <v>49</v>
      </c>
      <c r="B26" s="65">
        <v>78124</v>
      </c>
      <c r="C26" s="57">
        <v>76590</v>
      </c>
      <c r="D26" s="57">
        <v>1534</v>
      </c>
      <c r="E26" s="65">
        <v>76685</v>
      </c>
      <c r="F26" s="57">
        <v>76059</v>
      </c>
      <c r="G26" s="57">
        <v>626</v>
      </c>
      <c r="H26" s="68">
        <f>(+E26/B26*100)</f>
        <v>98.15805642312222</v>
      </c>
      <c r="I26" s="65">
        <v>76685</v>
      </c>
      <c r="J26" s="57">
        <v>33213</v>
      </c>
      <c r="K26" s="57">
        <v>35110</v>
      </c>
      <c r="L26" s="57">
        <v>3299</v>
      </c>
      <c r="M26" s="57">
        <v>5063</v>
      </c>
      <c r="N26" s="57">
        <v>0</v>
      </c>
      <c r="O26" s="57">
        <v>0</v>
      </c>
      <c r="P26" s="38">
        <f>Z26+AA26</f>
        <v>0</v>
      </c>
      <c r="Q26" s="44">
        <v>0</v>
      </c>
      <c r="R26" s="58" t="s">
        <v>50</v>
      </c>
    </row>
    <row r="27" spans="1:18" s="59" customFormat="1" ht="12" customHeight="1">
      <c r="A27" s="64" t="s">
        <v>51</v>
      </c>
      <c r="B27" s="65">
        <v>165653</v>
      </c>
      <c r="C27" s="57">
        <v>162767</v>
      </c>
      <c r="D27" s="57">
        <v>2886</v>
      </c>
      <c r="E27" s="65">
        <v>162485</v>
      </c>
      <c r="F27" s="57">
        <v>161077</v>
      </c>
      <c r="G27" s="57">
        <v>1408</v>
      </c>
      <c r="H27" s="68">
        <f>(+E27/B27*100)</f>
        <v>98.08756859217762</v>
      </c>
      <c r="I27" s="65">
        <v>162485</v>
      </c>
      <c r="J27" s="57">
        <v>74130</v>
      </c>
      <c r="K27" s="57">
        <v>68839</v>
      </c>
      <c r="L27" s="57">
        <v>5567</v>
      </c>
      <c r="M27" s="57">
        <v>13082</v>
      </c>
      <c r="N27" s="57">
        <v>0</v>
      </c>
      <c r="O27" s="57">
        <v>867</v>
      </c>
      <c r="P27" s="38">
        <f>Z27+AA27</f>
        <v>0</v>
      </c>
      <c r="Q27" s="44">
        <v>0</v>
      </c>
      <c r="R27" s="58" t="s">
        <v>52</v>
      </c>
    </row>
    <row r="28" spans="1:18" s="59" customFormat="1" ht="12" customHeight="1">
      <c r="A28" s="64" t="s">
        <v>53</v>
      </c>
      <c r="B28" s="65">
        <v>221198</v>
      </c>
      <c r="C28" s="57">
        <v>217797</v>
      </c>
      <c r="D28" s="57">
        <v>3401</v>
      </c>
      <c r="E28" s="65">
        <v>217791</v>
      </c>
      <c r="F28" s="57">
        <v>216812</v>
      </c>
      <c r="G28" s="57">
        <v>979</v>
      </c>
      <c r="H28" s="68">
        <f>(+E28/B28*100)</f>
        <v>98.45975099232362</v>
      </c>
      <c r="I28" s="65">
        <v>217791</v>
      </c>
      <c r="J28" s="57">
        <v>125097</v>
      </c>
      <c r="K28" s="57">
        <v>71907</v>
      </c>
      <c r="L28" s="57">
        <v>5009</v>
      </c>
      <c r="M28" s="57">
        <v>15778</v>
      </c>
      <c r="N28" s="57">
        <v>0</v>
      </c>
      <c r="O28" s="57">
        <v>0</v>
      </c>
      <c r="P28" s="38">
        <f>Z28+AA28</f>
        <v>0</v>
      </c>
      <c r="Q28" s="44">
        <v>0</v>
      </c>
      <c r="R28" s="58" t="s">
        <v>54</v>
      </c>
    </row>
    <row r="29" spans="1:25" s="50" customFormat="1" ht="12" customHeight="1">
      <c r="A29" s="69" t="s">
        <v>55</v>
      </c>
      <c r="B29" s="49"/>
      <c r="C29" s="60"/>
      <c r="D29" s="60"/>
      <c r="E29" s="49"/>
      <c r="F29" s="70"/>
      <c r="G29" s="70"/>
      <c r="H29" s="71"/>
      <c r="I29" s="49"/>
      <c r="J29" s="70"/>
      <c r="K29" s="70"/>
      <c r="L29" s="70"/>
      <c r="M29" s="70"/>
      <c r="N29" s="70"/>
      <c r="O29" s="70"/>
      <c r="P29" s="52"/>
      <c r="Q29" s="53"/>
      <c r="R29" s="62" t="s">
        <v>56</v>
      </c>
      <c r="T29" s="72"/>
      <c r="U29" s="72"/>
      <c r="X29" s="72"/>
      <c r="Y29" s="72"/>
    </row>
    <row r="30" spans="1:18" s="59" customFormat="1" ht="12" customHeight="1">
      <c r="A30" s="64" t="s">
        <v>57</v>
      </c>
      <c r="B30" s="65">
        <v>315938</v>
      </c>
      <c r="C30" s="57">
        <v>303970</v>
      </c>
      <c r="D30" s="57">
        <v>11968</v>
      </c>
      <c r="E30" s="65">
        <v>303076</v>
      </c>
      <c r="F30" s="57">
        <v>301383</v>
      </c>
      <c r="G30" s="57">
        <v>1693</v>
      </c>
      <c r="H30" s="68">
        <f>(+E30/B30*100)</f>
        <v>95.92894808475081</v>
      </c>
      <c r="I30" s="65">
        <v>303076</v>
      </c>
      <c r="J30" s="57">
        <v>127443</v>
      </c>
      <c r="K30" s="57">
        <v>144803</v>
      </c>
      <c r="L30" s="57">
        <v>8388</v>
      </c>
      <c r="M30" s="57">
        <v>22442</v>
      </c>
      <c r="N30" s="57">
        <v>0</v>
      </c>
      <c r="O30" s="57">
        <v>0</v>
      </c>
      <c r="P30" s="38">
        <f>Z30+AA30</f>
        <v>0</v>
      </c>
      <c r="Q30" s="44">
        <v>0</v>
      </c>
      <c r="R30" s="58" t="s">
        <v>58</v>
      </c>
    </row>
    <row r="31" spans="1:18" s="59" customFormat="1" ht="12" customHeight="1">
      <c r="A31" s="64" t="s">
        <v>59</v>
      </c>
      <c r="B31" s="65">
        <v>133807</v>
      </c>
      <c r="C31" s="57">
        <v>131929</v>
      </c>
      <c r="D31" s="57">
        <v>1878</v>
      </c>
      <c r="E31" s="65">
        <v>131765</v>
      </c>
      <c r="F31" s="57">
        <v>131130</v>
      </c>
      <c r="G31" s="57">
        <v>635</v>
      </c>
      <c r="H31" s="68">
        <f>(+E31/B31*100)</f>
        <v>98.47392139424693</v>
      </c>
      <c r="I31" s="65">
        <v>131765</v>
      </c>
      <c r="J31" s="57">
        <v>57831</v>
      </c>
      <c r="K31" s="57">
        <v>57653</v>
      </c>
      <c r="L31" s="57">
        <v>2953</v>
      </c>
      <c r="M31" s="57">
        <v>13328</v>
      </c>
      <c r="N31" s="57">
        <v>0</v>
      </c>
      <c r="O31" s="57">
        <v>0</v>
      </c>
      <c r="P31" s="38">
        <f>Z31+AA31</f>
        <v>0</v>
      </c>
      <c r="Q31" s="44">
        <v>0</v>
      </c>
      <c r="R31" s="58" t="s">
        <v>60</v>
      </c>
    </row>
    <row r="32" spans="1:18" s="59" customFormat="1" ht="12" customHeight="1">
      <c r="A32" s="64" t="s">
        <v>61</v>
      </c>
      <c r="B32" s="65">
        <v>976343</v>
      </c>
      <c r="C32" s="57">
        <v>946753</v>
      </c>
      <c r="D32" s="57">
        <v>29590</v>
      </c>
      <c r="E32" s="65">
        <v>938850</v>
      </c>
      <c r="F32" s="57">
        <v>931706</v>
      </c>
      <c r="G32" s="57">
        <v>7144</v>
      </c>
      <c r="H32" s="68">
        <f>(+E32/B32*100)</f>
        <v>96.159853657987</v>
      </c>
      <c r="I32" s="65">
        <v>927314</v>
      </c>
      <c r="J32" s="57">
        <v>487624</v>
      </c>
      <c r="K32" s="57">
        <v>362527</v>
      </c>
      <c r="L32" s="57">
        <v>20465</v>
      </c>
      <c r="M32" s="57">
        <v>55081</v>
      </c>
      <c r="N32" s="57">
        <v>0</v>
      </c>
      <c r="O32" s="57">
        <v>1617</v>
      </c>
      <c r="P32" s="38">
        <v>11536</v>
      </c>
      <c r="Q32" s="44">
        <v>0</v>
      </c>
      <c r="R32" s="58" t="s">
        <v>62</v>
      </c>
    </row>
    <row r="33" spans="1:18" s="59" customFormat="1" ht="12" customHeight="1">
      <c r="A33" s="64" t="s">
        <v>63</v>
      </c>
      <c r="B33" s="65">
        <v>545448</v>
      </c>
      <c r="C33" s="57">
        <v>539531</v>
      </c>
      <c r="D33" s="57">
        <v>5917</v>
      </c>
      <c r="E33" s="65">
        <v>536742</v>
      </c>
      <c r="F33" s="57">
        <v>535109</v>
      </c>
      <c r="G33" s="57">
        <v>1633</v>
      </c>
      <c r="H33" s="68">
        <f>(+E33/B33*100)</f>
        <v>98.40388084657016</v>
      </c>
      <c r="I33" s="65">
        <v>536742</v>
      </c>
      <c r="J33" s="57">
        <v>150302</v>
      </c>
      <c r="K33" s="57">
        <v>350916</v>
      </c>
      <c r="L33" s="57">
        <v>7684</v>
      </c>
      <c r="M33" s="57">
        <v>27840</v>
      </c>
      <c r="N33" s="57">
        <v>0</v>
      </c>
      <c r="O33" s="57">
        <v>0</v>
      </c>
      <c r="P33" s="38">
        <f>Z33+AA33</f>
        <v>0</v>
      </c>
      <c r="Q33" s="44">
        <v>0</v>
      </c>
      <c r="R33" s="58" t="s">
        <v>64</v>
      </c>
    </row>
    <row r="34" spans="1:18" s="59" customFormat="1" ht="12" customHeight="1">
      <c r="A34" s="64" t="s">
        <v>65</v>
      </c>
      <c r="B34" s="65">
        <v>747399</v>
      </c>
      <c r="C34" s="57">
        <v>729065</v>
      </c>
      <c r="D34" s="57">
        <v>18334</v>
      </c>
      <c r="E34" s="65">
        <v>728293</v>
      </c>
      <c r="F34" s="57">
        <v>721320</v>
      </c>
      <c r="G34" s="57">
        <v>6973</v>
      </c>
      <c r="H34" s="68">
        <f>(+E34/B34*100)</f>
        <v>97.4436679738667</v>
      </c>
      <c r="I34" s="65">
        <v>728293</v>
      </c>
      <c r="J34" s="57">
        <v>258431</v>
      </c>
      <c r="K34" s="57">
        <v>413414</v>
      </c>
      <c r="L34" s="57">
        <v>14592</v>
      </c>
      <c r="M34" s="57">
        <v>34013</v>
      </c>
      <c r="N34" s="57">
        <v>0</v>
      </c>
      <c r="O34" s="57">
        <v>7843</v>
      </c>
      <c r="P34" s="38">
        <f>Z34+AA34</f>
        <v>0</v>
      </c>
      <c r="Q34" s="44">
        <v>0</v>
      </c>
      <c r="R34" s="58" t="s">
        <v>66</v>
      </c>
    </row>
    <row r="35" spans="1:18" s="50" customFormat="1" ht="12" customHeight="1">
      <c r="A35" s="69" t="s">
        <v>67</v>
      </c>
      <c r="B35" s="49"/>
      <c r="C35" s="70"/>
      <c r="D35" s="70"/>
      <c r="E35" s="49"/>
      <c r="F35" s="70"/>
      <c r="G35" s="70"/>
      <c r="H35" s="71"/>
      <c r="I35" s="49"/>
      <c r="J35" s="70"/>
      <c r="K35" s="70"/>
      <c r="L35" s="70"/>
      <c r="M35" s="70"/>
      <c r="N35" s="70"/>
      <c r="O35" s="70"/>
      <c r="P35" s="52"/>
      <c r="Q35" s="53"/>
      <c r="R35" s="62" t="s">
        <v>68</v>
      </c>
    </row>
    <row r="36" spans="1:18" s="59" customFormat="1" ht="12" customHeight="1">
      <c r="A36" s="64" t="s">
        <v>69</v>
      </c>
      <c r="B36" s="65">
        <v>2090722</v>
      </c>
      <c r="C36" s="57">
        <v>2054625</v>
      </c>
      <c r="D36" s="57">
        <v>36097</v>
      </c>
      <c r="E36" s="65">
        <v>2036305</v>
      </c>
      <c r="F36" s="57">
        <v>2022863</v>
      </c>
      <c r="G36" s="57">
        <v>13442</v>
      </c>
      <c r="H36" s="68">
        <f>(+E36/B36*100)</f>
        <v>97.39721493340579</v>
      </c>
      <c r="I36" s="65">
        <v>2022731</v>
      </c>
      <c r="J36" s="57">
        <v>971826</v>
      </c>
      <c r="K36" s="57">
        <v>893225</v>
      </c>
      <c r="L36" s="57">
        <v>25781</v>
      </c>
      <c r="M36" s="57">
        <v>96978</v>
      </c>
      <c r="N36" s="57">
        <v>0</v>
      </c>
      <c r="O36" s="57">
        <v>34921</v>
      </c>
      <c r="P36" s="38">
        <v>13574</v>
      </c>
      <c r="Q36" s="44">
        <v>0</v>
      </c>
      <c r="R36" s="58" t="s">
        <v>70</v>
      </c>
    </row>
    <row r="37" spans="1:18" s="59" customFormat="1" ht="12" customHeight="1">
      <c r="A37" s="64" t="s">
        <v>71</v>
      </c>
      <c r="B37" s="65">
        <v>562691</v>
      </c>
      <c r="C37" s="57">
        <v>551316</v>
      </c>
      <c r="D37" s="57">
        <v>11375</v>
      </c>
      <c r="E37" s="65">
        <v>548537</v>
      </c>
      <c r="F37" s="57">
        <v>545834</v>
      </c>
      <c r="G37" s="57">
        <v>2703</v>
      </c>
      <c r="H37" s="68">
        <f>(+E37/B37*100)</f>
        <v>97.48458745563728</v>
      </c>
      <c r="I37" s="65">
        <v>548537</v>
      </c>
      <c r="J37" s="57">
        <v>211302</v>
      </c>
      <c r="K37" s="57">
        <v>278782</v>
      </c>
      <c r="L37" s="57">
        <v>13991</v>
      </c>
      <c r="M37" s="57">
        <v>33778</v>
      </c>
      <c r="N37" s="57">
        <v>0</v>
      </c>
      <c r="O37" s="57">
        <v>10684</v>
      </c>
      <c r="P37" s="38">
        <f>Z37+AA37</f>
        <v>0</v>
      </c>
      <c r="Q37" s="44">
        <v>0</v>
      </c>
      <c r="R37" s="58" t="s">
        <v>72</v>
      </c>
    </row>
    <row r="38" spans="1:18" s="50" customFormat="1" ht="12" customHeight="1">
      <c r="A38" s="69" t="s">
        <v>73</v>
      </c>
      <c r="B38" s="49"/>
      <c r="C38" s="70"/>
      <c r="D38" s="70"/>
      <c r="E38" s="49"/>
      <c r="F38" s="70"/>
      <c r="G38" s="70"/>
      <c r="H38" s="71"/>
      <c r="I38" s="49"/>
      <c r="J38" s="70"/>
      <c r="K38" s="70"/>
      <c r="L38" s="70"/>
      <c r="M38" s="70"/>
      <c r="N38" s="70"/>
      <c r="O38" s="70"/>
      <c r="P38" s="52"/>
      <c r="Q38" s="53"/>
      <c r="R38" s="62" t="s">
        <v>74</v>
      </c>
    </row>
    <row r="39" spans="1:18" s="59" customFormat="1" ht="12" customHeight="1">
      <c r="A39" s="64" t="s">
        <v>75</v>
      </c>
      <c r="B39" s="65">
        <v>283257</v>
      </c>
      <c r="C39" s="57">
        <v>269306</v>
      </c>
      <c r="D39" s="57">
        <v>13951</v>
      </c>
      <c r="E39" s="65">
        <v>270858</v>
      </c>
      <c r="F39" s="57">
        <v>267543</v>
      </c>
      <c r="G39" s="57">
        <v>3315</v>
      </c>
      <c r="H39" s="68">
        <f>(+E39/B39*100)</f>
        <v>95.6227030576473</v>
      </c>
      <c r="I39" s="65">
        <v>270858</v>
      </c>
      <c r="J39" s="57">
        <v>112171</v>
      </c>
      <c r="K39" s="57">
        <v>131973</v>
      </c>
      <c r="L39" s="57">
        <v>8457</v>
      </c>
      <c r="M39" s="57">
        <v>18257</v>
      </c>
      <c r="N39" s="57">
        <v>0</v>
      </c>
      <c r="O39" s="57">
        <v>0</v>
      </c>
      <c r="P39" s="38">
        <f>Z39+AA39</f>
        <v>0</v>
      </c>
      <c r="Q39" s="44">
        <v>0</v>
      </c>
      <c r="R39" s="58" t="s">
        <v>76</v>
      </c>
    </row>
    <row r="40" spans="1:18" s="59" customFormat="1" ht="12" customHeight="1">
      <c r="A40" s="64" t="s">
        <v>77</v>
      </c>
      <c r="B40" s="65">
        <v>847351</v>
      </c>
      <c r="C40" s="57">
        <v>820167</v>
      </c>
      <c r="D40" s="57">
        <v>27184</v>
      </c>
      <c r="E40" s="65">
        <v>821457</v>
      </c>
      <c r="F40" s="57">
        <v>813825</v>
      </c>
      <c r="G40" s="57">
        <v>7632</v>
      </c>
      <c r="H40" s="68">
        <f>(+E40/B40*100)</f>
        <v>96.94412350961998</v>
      </c>
      <c r="I40" s="65">
        <v>821457</v>
      </c>
      <c r="J40" s="57">
        <v>394653</v>
      </c>
      <c r="K40" s="57">
        <v>359826</v>
      </c>
      <c r="L40" s="57">
        <v>17014</v>
      </c>
      <c r="M40" s="57">
        <v>42412</v>
      </c>
      <c r="N40" s="57">
        <v>0</v>
      </c>
      <c r="O40" s="57">
        <v>7552</v>
      </c>
      <c r="P40" s="38">
        <f>Z40+AA40</f>
        <v>0</v>
      </c>
      <c r="Q40" s="44">
        <v>0</v>
      </c>
      <c r="R40" s="58" t="s">
        <v>78</v>
      </c>
    </row>
    <row r="41" spans="1:18" s="59" customFormat="1" ht="12" customHeight="1">
      <c r="A41" s="64" t="s">
        <v>79</v>
      </c>
      <c r="B41" s="65">
        <v>497891</v>
      </c>
      <c r="C41" s="57">
        <v>485210</v>
      </c>
      <c r="D41" s="57">
        <v>12681</v>
      </c>
      <c r="E41" s="65">
        <v>486253</v>
      </c>
      <c r="F41" s="57">
        <v>481700</v>
      </c>
      <c r="G41" s="57">
        <v>4553</v>
      </c>
      <c r="H41" s="68">
        <f>(+E41/B41*100)</f>
        <v>97.66254059623492</v>
      </c>
      <c r="I41" s="65">
        <v>486253</v>
      </c>
      <c r="J41" s="57">
        <v>203468</v>
      </c>
      <c r="K41" s="57">
        <v>225014</v>
      </c>
      <c r="L41" s="57">
        <v>15128</v>
      </c>
      <c r="M41" s="57">
        <v>35231</v>
      </c>
      <c r="N41" s="57">
        <v>0</v>
      </c>
      <c r="O41" s="57">
        <v>7412</v>
      </c>
      <c r="P41" s="38">
        <f>Z41+AA41</f>
        <v>0</v>
      </c>
      <c r="Q41" s="44">
        <v>0</v>
      </c>
      <c r="R41" s="58" t="s">
        <v>80</v>
      </c>
    </row>
    <row r="42" spans="1:18" s="59" customFormat="1" ht="12" customHeight="1">
      <c r="A42" s="64" t="s">
        <v>81</v>
      </c>
      <c r="B42" s="65">
        <v>1583235</v>
      </c>
      <c r="C42" s="57">
        <v>1552692</v>
      </c>
      <c r="D42" s="57">
        <v>30543</v>
      </c>
      <c r="E42" s="65">
        <v>1508642</v>
      </c>
      <c r="F42" s="57">
        <v>1501092</v>
      </c>
      <c r="G42" s="57">
        <v>7550</v>
      </c>
      <c r="H42" s="68">
        <f>(+E42/B42*100)</f>
        <v>95.2885705533291</v>
      </c>
      <c r="I42" s="65">
        <v>1415679</v>
      </c>
      <c r="J42" s="57">
        <v>649260</v>
      </c>
      <c r="K42" s="57">
        <v>609487</v>
      </c>
      <c r="L42" s="57">
        <v>11655</v>
      </c>
      <c r="M42" s="57">
        <v>73370</v>
      </c>
      <c r="N42" s="57">
        <v>59</v>
      </c>
      <c r="O42" s="57">
        <v>71848</v>
      </c>
      <c r="P42" s="38">
        <v>92963</v>
      </c>
      <c r="Q42" s="44">
        <v>0</v>
      </c>
      <c r="R42" s="58" t="s">
        <v>82</v>
      </c>
    </row>
    <row r="43" spans="1:24" s="50" customFormat="1" ht="12" customHeight="1">
      <c r="A43" s="69" t="s">
        <v>83</v>
      </c>
      <c r="B43" s="49"/>
      <c r="C43" s="60"/>
      <c r="D43" s="70"/>
      <c r="E43" s="49"/>
      <c r="F43" s="70"/>
      <c r="G43" s="70"/>
      <c r="H43" s="71"/>
      <c r="I43" s="49"/>
      <c r="J43" s="70"/>
      <c r="K43" s="70"/>
      <c r="L43" s="70"/>
      <c r="M43" s="70"/>
      <c r="N43" s="70"/>
      <c r="O43" s="70"/>
      <c r="P43" s="52"/>
      <c r="Q43" s="53"/>
      <c r="R43" s="62" t="s">
        <v>84</v>
      </c>
      <c r="T43" s="72"/>
      <c r="X43" s="72"/>
    </row>
    <row r="44" spans="1:18" s="59" customFormat="1" ht="12" customHeight="1">
      <c r="A44" s="64" t="s">
        <v>85</v>
      </c>
      <c r="B44" s="65">
        <v>1224439</v>
      </c>
      <c r="C44" s="57">
        <v>1189734</v>
      </c>
      <c r="D44" s="57">
        <v>34705</v>
      </c>
      <c r="E44" s="65">
        <v>1187051</v>
      </c>
      <c r="F44" s="57">
        <v>1181873</v>
      </c>
      <c r="G44" s="57">
        <v>5178</v>
      </c>
      <c r="H44" s="68">
        <f>(+E44/B44*100)</f>
        <v>96.94651999813793</v>
      </c>
      <c r="I44" s="65">
        <v>1187051</v>
      </c>
      <c r="J44" s="57">
        <v>574554</v>
      </c>
      <c r="K44" s="57">
        <v>530967</v>
      </c>
      <c r="L44" s="57">
        <v>17195</v>
      </c>
      <c r="M44" s="57">
        <v>61835</v>
      </c>
      <c r="N44" s="57">
        <v>0</v>
      </c>
      <c r="O44" s="57">
        <v>2500</v>
      </c>
      <c r="P44" s="38"/>
      <c r="Q44" s="44">
        <v>0</v>
      </c>
      <c r="R44" s="58" t="s">
        <v>86</v>
      </c>
    </row>
    <row r="45" spans="1:18" s="50" customFormat="1" ht="12" customHeight="1">
      <c r="A45" s="69" t="s">
        <v>87</v>
      </c>
      <c r="B45" s="49"/>
      <c r="C45" s="70"/>
      <c r="D45" s="70"/>
      <c r="E45" s="49"/>
      <c r="F45" s="70"/>
      <c r="G45" s="70"/>
      <c r="H45" s="71"/>
      <c r="I45" s="49"/>
      <c r="J45" s="70"/>
      <c r="K45" s="70"/>
      <c r="L45" s="70"/>
      <c r="M45" s="70"/>
      <c r="N45" s="70"/>
      <c r="O45" s="70"/>
      <c r="P45" s="52"/>
      <c r="Q45" s="53"/>
      <c r="R45" s="62" t="s">
        <v>88</v>
      </c>
    </row>
    <row r="46" spans="1:18" s="59" customFormat="1" ht="12" customHeight="1">
      <c r="A46" s="64" t="s">
        <v>89</v>
      </c>
      <c r="B46" s="65">
        <v>157347</v>
      </c>
      <c r="C46" s="57">
        <v>156866</v>
      </c>
      <c r="D46" s="57">
        <v>481</v>
      </c>
      <c r="E46" s="65">
        <v>156995</v>
      </c>
      <c r="F46" s="57">
        <v>156785</v>
      </c>
      <c r="G46" s="57">
        <v>210</v>
      </c>
      <c r="H46" s="68">
        <f aca="true" t="shared" si="1" ref="H46:H53">(+E46/B46*100)</f>
        <v>99.77629061882337</v>
      </c>
      <c r="I46" s="65">
        <f aca="true" t="shared" si="2" ref="I46:I53">SUM(J46:O46)</f>
        <v>156995</v>
      </c>
      <c r="J46" s="57">
        <v>77417</v>
      </c>
      <c r="K46" s="57">
        <v>67554</v>
      </c>
      <c r="L46" s="57">
        <v>2857</v>
      </c>
      <c r="M46" s="57">
        <v>9167</v>
      </c>
      <c r="N46" s="57">
        <v>0</v>
      </c>
      <c r="O46" s="57">
        <v>0</v>
      </c>
      <c r="P46" s="38">
        <f aca="true" t="shared" si="3" ref="P46:P53">Z46+AA46</f>
        <v>0</v>
      </c>
      <c r="Q46" s="44">
        <v>0</v>
      </c>
      <c r="R46" s="58" t="s">
        <v>90</v>
      </c>
    </row>
    <row r="47" spans="1:18" s="59" customFormat="1" ht="12" customHeight="1">
      <c r="A47" s="64" t="s">
        <v>91</v>
      </c>
      <c r="B47" s="65">
        <v>411281</v>
      </c>
      <c r="C47" s="57">
        <v>401251</v>
      </c>
      <c r="D47" s="57">
        <v>10030</v>
      </c>
      <c r="E47" s="65">
        <v>400725</v>
      </c>
      <c r="F47" s="57">
        <v>399411</v>
      </c>
      <c r="G47" s="57">
        <v>1314</v>
      </c>
      <c r="H47" s="68">
        <f t="shared" si="1"/>
        <v>97.43338496064734</v>
      </c>
      <c r="I47" s="65">
        <f t="shared" si="2"/>
        <v>400725</v>
      </c>
      <c r="J47" s="57">
        <v>169622</v>
      </c>
      <c r="K47" s="57">
        <v>198085</v>
      </c>
      <c r="L47" s="57">
        <v>9256</v>
      </c>
      <c r="M47" s="57">
        <v>23762</v>
      </c>
      <c r="N47" s="57">
        <v>0</v>
      </c>
      <c r="O47" s="57">
        <v>0</v>
      </c>
      <c r="P47" s="38">
        <f t="shared" si="3"/>
        <v>0</v>
      </c>
      <c r="Q47" s="44">
        <v>0</v>
      </c>
      <c r="R47" s="58" t="s">
        <v>92</v>
      </c>
    </row>
    <row r="48" spans="1:18" s="59" customFormat="1" ht="12" customHeight="1">
      <c r="A48" s="64" t="s">
        <v>93</v>
      </c>
      <c r="B48" s="65">
        <v>81999</v>
      </c>
      <c r="C48" s="57">
        <v>81603</v>
      </c>
      <c r="D48" s="57">
        <v>396</v>
      </c>
      <c r="E48" s="65">
        <v>81289</v>
      </c>
      <c r="F48" s="57">
        <v>81288</v>
      </c>
      <c r="G48" s="57">
        <v>1</v>
      </c>
      <c r="H48" s="68">
        <f t="shared" si="1"/>
        <v>99.13413578214369</v>
      </c>
      <c r="I48" s="65">
        <v>81289</v>
      </c>
      <c r="J48" s="57">
        <v>35342</v>
      </c>
      <c r="K48" s="57">
        <v>35726</v>
      </c>
      <c r="L48" s="57">
        <v>3371</v>
      </c>
      <c r="M48" s="57">
        <v>6204</v>
      </c>
      <c r="N48" s="57">
        <v>414</v>
      </c>
      <c r="O48" s="57">
        <v>232</v>
      </c>
      <c r="P48" s="38">
        <f t="shared" si="3"/>
        <v>0</v>
      </c>
      <c r="Q48" s="44">
        <v>0</v>
      </c>
      <c r="R48" s="58" t="s">
        <v>94</v>
      </c>
    </row>
    <row r="49" spans="1:18" s="59" customFormat="1" ht="12" customHeight="1">
      <c r="A49" s="64" t="s">
        <v>95</v>
      </c>
      <c r="B49" s="65">
        <v>207710</v>
      </c>
      <c r="C49" s="57">
        <v>205177</v>
      </c>
      <c r="D49" s="57">
        <v>2533</v>
      </c>
      <c r="E49" s="65">
        <v>204407</v>
      </c>
      <c r="F49" s="57">
        <v>204261</v>
      </c>
      <c r="G49" s="57">
        <v>146</v>
      </c>
      <c r="H49" s="68">
        <f t="shared" si="1"/>
        <v>98.40980212796687</v>
      </c>
      <c r="I49" s="65">
        <f t="shared" si="2"/>
        <v>204360</v>
      </c>
      <c r="J49" s="57">
        <v>64256</v>
      </c>
      <c r="K49" s="57">
        <v>116962</v>
      </c>
      <c r="L49" s="57">
        <v>6972</v>
      </c>
      <c r="M49" s="57">
        <v>16170</v>
      </c>
      <c r="N49" s="57">
        <v>0</v>
      </c>
      <c r="O49" s="57">
        <v>0</v>
      </c>
      <c r="P49" s="38">
        <f t="shared" si="3"/>
        <v>0</v>
      </c>
      <c r="Q49" s="44">
        <v>47</v>
      </c>
      <c r="R49" s="58" t="s">
        <v>96</v>
      </c>
    </row>
    <row r="50" spans="1:18" s="59" customFormat="1" ht="12" customHeight="1">
      <c r="A50" s="64" t="s">
        <v>97</v>
      </c>
      <c r="B50" s="65">
        <v>141053</v>
      </c>
      <c r="C50" s="57">
        <v>135507</v>
      </c>
      <c r="D50" s="57">
        <v>5546</v>
      </c>
      <c r="E50" s="65">
        <v>135694</v>
      </c>
      <c r="F50" s="57">
        <v>135408</v>
      </c>
      <c r="G50" s="57">
        <v>286</v>
      </c>
      <c r="H50" s="68">
        <f t="shared" si="1"/>
        <v>96.20071887871934</v>
      </c>
      <c r="I50" s="65">
        <f t="shared" si="2"/>
        <v>135694</v>
      </c>
      <c r="J50" s="57">
        <v>59683</v>
      </c>
      <c r="K50" s="57">
        <v>62887</v>
      </c>
      <c r="L50" s="57">
        <v>4879</v>
      </c>
      <c r="M50" s="57">
        <v>8245</v>
      </c>
      <c r="N50" s="57">
        <v>0</v>
      </c>
      <c r="O50" s="57">
        <v>0</v>
      </c>
      <c r="P50" s="38">
        <f t="shared" si="3"/>
        <v>0</v>
      </c>
      <c r="Q50" s="44">
        <v>0</v>
      </c>
      <c r="R50" s="58" t="s">
        <v>98</v>
      </c>
    </row>
    <row r="51" spans="1:18" s="59" customFormat="1" ht="12" customHeight="1">
      <c r="A51" s="64" t="s">
        <v>99</v>
      </c>
      <c r="B51" s="65">
        <v>216017</v>
      </c>
      <c r="C51" s="57">
        <v>213438</v>
      </c>
      <c r="D51" s="57">
        <v>2579</v>
      </c>
      <c r="E51" s="65">
        <v>210181</v>
      </c>
      <c r="F51" s="57">
        <v>209654</v>
      </c>
      <c r="G51" s="57">
        <v>527</v>
      </c>
      <c r="H51" s="68">
        <f t="shared" si="1"/>
        <v>97.29836077716105</v>
      </c>
      <c r="I51" s="65">
        <f t="shared" si="2"/>
        <v>210181</v>
      </c>
      <c r="J51" s="57">
        <v>86818</v>
      </c>
      <c r="K51" s="57">
        <v>101123</v>
      </c>
      <c r="L51" s="57">
        <v>4136</v>
      </c>
      <c r="M51" s="57">
        <v>18104</v>
      </c>
      <c r="N51" s="57">
        <v>0</v>
      </c>
      <c r="O51" s="57">
        <v>0</v>
      </c>
      <c r="P51" s="38">
        <f t="shared" si="3"/>
        <v>0</v>
      </c>
      <c r="Q51" s="44">
        <v>0</v>
      </c>
      <c r="R51" s="58" t="s">
        <v>100</v>
      </c>
    </row>
    <row r="52" spans="1:18" s="59" customFormat="1" ht="12" customHeight="1">
      <c r="A52" s="64" t="s">
        <v>101</v>
      </c>
      <c r="B52" s="65">
        <v>158658</v>
      </c>
      <c r="C52" s="57">
        <v>152437</v>
      </c>
      <c r="D52" s="57">
        <v>6221</v>
      </c>
      <c r="E52" s="65">
        <v>151883</v>
      </c>
      <c r="F52" s="57">
        <v>148789</v>
      </c>
      <c r="G52" s="57">
        <v>3094</v>
      </c>
      <c r="H52" s="68">
        <f t="shared" si="1"/>
        <v>95.72980877106733</v>
      </c>
      <c r="I52" s="65">
        <f t="shared" si="2"/>
        <v>151883</v>
      </c>
      <c r="J52" s="57">
        <v>70434</v>
      </c>
      <c r="K52" s="57">
        <v>69970</v>
      </c>
      <c r="L52" s="57">
        <v>2800</v>
      </c>
      <c r="M52" s="57">
        <v>8679</v>
      </c>
      <c r="N52" s="57">
        <v>0</v>
      </c>
      <c r="O52" s="57">
        <v>0</v>
      </c>
      <c r="P52" s="38">
        <f t="shared" si="3"/>
        <v>0</v>
      </c>
      <c r="Q52" s="44">
        <v>0</v>
      </c>
      <c r="R52" s="58" t="s">
        <v>102</v>
      </c>
    </row>
    <row r="53" spans="1:18" s="59" customFormat="1" ht="12" customHeight="1">
      <c r="A53" s="64" t="s">
        <v>103</v>
      </c>
      <c r="B53" s="65">
        <v>585347</v>
      </c>
      <c r="C53" s="57">
        <v>551724</v>
      </c>
      <c r="D53" s="57">
        <v>33623</v>
      </c>
      <c r="E53" s="65">
        <v>539880</v>
      </c>
      <c r="F53" s="57">
        <v>527852</v>
      </c>
      <c r="G53" s="57">
        <v>12028</v>
      </c>
      <c r="H53" s="68">
        <f t="shared" si="1"/>
        <v>92.23247065415899</v>
      </c>
      <c r="I53" s="65">
        <f t="shared" si="2"/>
        <v>539880</v>
      </c>
      <c r="J53" s="57">
        <v>235464</v>
      </c>
      <c r="K53" s="57">
        <v>252687</v>
      </c>
      <c r="L53" s="57">
        <v>11031</v>
      </c>
      <c r="M53" s="57">
        <v>40698</v>
      </c>
      <c r="N53" s="57">
        <v>0</v>
      </c>
      <c r="O53" s="57">
        <v>0</v>
      </c>
      <c r="P53" s="38">
        <f t="shared" si="3"/>
        <v>0</v>
      </c>
      <c r="Q53" s="44">
        <v>0</v>
      </c>
      <c r="R53" s="58" t="s">
        <v>104</v>
      </c>
    </row>
    <row r="54" spans="1:18" s="50" customFormat="1" ht="12" customHeight="1">
      <c r="A54" s="69" t="s">
        <v>105</v>
      </c>
      <c r="B54" s="49"/>
      <c r="C54" s="70"/>
      <c r="D54" s="70"/>
      <c r="E54" s="49"/>
      <c r="F54" s="70"/>
      <c r="G54" s="70"/>
      <c r="H54" s="71"/>
      <c r="I54" s="49"/>
      <c r="J54" s="70"/>
      <c r="K54" s="70"/>
      <c r="L54" s="70"/>
      <c r="M54" s="70"/>
      <c r="N54" s="70"/>
      <c r="O54" s="70"/>
      <c r="P54" s="52"/>
      <c r="Q54" s="53"/>
      <c r="R54" s="62" t="s">
        <v>106</v>
      </c>
    </row>
    <row r="55" spans="1:18" s="59" customFormat="1" ht="12" customHeight="1">
      <c r="A55" s="64" t="s">
        <v>107</v>
      </c>
      <c r="B55" s="65">
        <v>513594</v>
      </c>
      <c r="C55" s="57">
        <v>510760</v>
      </c>
      <c r="D55" s="57">
        <v>2834</v>
      </c>
      <c r="E55" s="65">
        <v>509197</v>
      </c>
      <c r="F55" s="57">
        <v>508534</v>
      </c>
      <c r="G55" s="57">
        <v>663</v>
      </c>
      <c r="H55" s="68">
        <f aca="true" t="shared" si="4" ref="H55:H62">(+E55/B55*100)</f>
        <v>99.1438762913897</v>
      </c>
      <c r="I55" s="65">
        <f aca="true" t="shared" si="5" ref="I55:I62">SUM(J55:O55)</f>
        <v>509197</v>
      </c>
      <c r="J55" s="57">
        <v>208898</v>
      </c>
      <c r="K55" s="57">
        <v>241596</v>
      </c>
      <c r="L55" s="57">
        <v>15964</v>
      </c>
      <c r="M55" s="57">
        <v>42676</v>
      </c>
      <c r="N55" s="57">
        <v>0</v>
      </c>
      <c r="O55" s="57">
        <v>63</v>
      </c>
      <c r="P55" s="38">
        <f aca="true" t="shared" si="6" ref="P55:P62">Z55+AA55</f>
        <v>0</v>
      </c>
      <c r="Q55" s="44">
        <v>0</v>
      </c>
      <c r="R55" s="58" t="s">
        <v>108</v>
      </c>
    </row>
    <row r="56" spans="1:18" s="59" customFormat="1" ht="12" customHeight="1">
      <c r="A56" s="64" t="s">
        <v>109</v>
      </c>
      <c r="B56" s="65">
        <v>1254314</v>
      </c>
      <c r="C56" s="57">
        <v>1231910</v>
      </c>
      <c r="D56" s="57">
        <v>22404</v>
      </c>
      <c r="E56" s="65">
        <v>1233802</v>
      </c>
      <c r="F56" s="57">
        <v>1223995</v>
      </c>
      <c r="G56" s="57">
        <v>9897</v>
      </c>
      <c r="H56" s="68">
        <f t="shared" si="4"/>
        <v>98.36468380325819</v>
      </c>
      <c r="I56" s="65">
        <f t="shared" si="5"/>
        <v>1208972</v>
      </c>
      <c r="J56" s="57">
        <v>602064</v>
      </c>
      <c r="K56" s="57">
        <v>499708</v>
      </c>
      <c r="L56" s="57">
        <v>24569</v>
      </c>
      <c r="M56" s="57">
        <v>81747</v>
      </c>
      <c r="N56" s="57">
        <v>0</v>
      </c>
      <c r="O56" s="57">
        <v>884</v>
      </c>
      <c r="P56" s="38">
        <v>24920</v>
      </c>
      <c r="Q56" s="44">
        <v>0</v>
      </c>
      <c r="R56" s="58" t="s">
        <v>110</v>
      </c>
    </row>
    <row r="57" spans="1:18" s="59" customFormat="1" ht="12" customHeight="1">
      <c r="A57" s="64" t="s">
        <v>111</v>
      </c>
      <c r="B57" s="65">
        <v>108274</v>
      </c>
      <c r="C57" s="57">
        <v>107752</v>
      </c>
      <c r="D57" s="57">
        <v>522</v>
      </c>
      <c r="E57" s="65">
        <v>107559</v>
      </c>
      <c r="F57" s="57">
        <v>107509</v>
      </c>
      <c r="G57" s="57">
        <v>50</v>
      </c>
      <c r="H57" s="68">
        <f t="shared" si="4"/>
        <v>99.3396383249903</v>
      </c>
      <c r="I57" s="65">
        <f t="shared" si="5"/>
        <v>107559</v>
      </c>
      <c r="J57" s="57">
        <v>49537</v>
      </c>
      <c r="K57" s="57">
        <v>44973</v>
      </c>
      <c r="L57" s="57">
        <v>4599</v>
      </c>
      <c r="M57" s="57">
        <v>8450</v>
      </c>
      <c r="N57" s="57">
        <v>0</v>
      </c>
      <c r="O57" s="57">
        <v>0</v>
      </c>
      <c r="P57" s="38">
        <f t="shared" si="6"/>
        <v>0</v>
      </c>
      <c r="Q57" s="44">
        <v>0</v>
      </c>
      <c r="R57" s="58" t="s">
        <v>112</v>
      </c>
    </row>
    <row r="58" spans="1:18" s="59" customFormat="1" ht="12" customHeight="1">
      <c r="A58" s="64" t="s">
        <v>113</v>
      </c>
      <c r="B58" s="65">
        <v>361320</v>
      </c>
      <c r="C58" s="57">
        <v>359940</v>
      </c>
      <c r="D58" s="57">
        <v>1380</v>
      </c>
      <c r="E58" s="65">
        <v>359992</v>
      </c>
      <c r="F58" s="57">
        <v>359799</v>
      </c>
      <c r="G58" s="57">
        <v>193</v>
      </c>
      <c r="H58" s="68">
        <f t="shared" si="4"/>
        <v>99.63245876231596</v>
      </c>
      <c r="I58" s="65">
        <f t="shared" si="5"/>
        <v>359992</v>
      </c>
      <c r="J58" s="57">
        <v>161255</v>
      </c>
      <c r="K58" s="57">
        <v>162899</v>
      </c>
      <c r="L58" s="57">
        <v>13080</v>
      </c>
      <c r="M58" s="57">
        <v>22758</v>
      </c>
      <c r="N58" s="57">
        <v>0</v>
      </c>
      <c r="O58" s="57">
        <v>0</v>
      </c>
      <c r="P58" s="38">
        <f t="shared" si="6"/>
        <v>0</v>
      </c>
      <c r="Q58" s="44">
        <v>0</v>
      </c>
      <c r="R58" s="58" t="s">
        <v>114</v>
      </c>
    </row>
    <row r="59" spans="1:18" s="59" customFormat="1" ht="12" customHeight="1">
      <c r="A59" s="64" t="s">
        <v>115</v>
      </c>
      <c r="B59" s="65">
        <v>174672</v>
      </c>
      <c r="C59" s="57">
        <v>174529</v>
      </c>
      <c r="D59" s="73">
        <v>143</v>
      </c>
      <c r="E59" s="65">
        <v>174672</v>
      </c>
      <c r="F59" s="57">
        <v>174529</v>
      </c>
      <c r="G59" s="57">
        <v>143</v>
      </c>
      <c r="H59" s="68">
        <f t="shared" si="4"/>
        <v>100</v>
      </c>
      <c r="I59" s="65">
        <v>174672</v>
      </c>
      <c r="J59" s="57">
        <v>74241</v>
      </c>
      <c r="K59" s="57">
        <v>82337</v>
      </c>
      <c r="L59" s="57">
        <v>6376</v>
      </c>
      <c r="M59" s="57">
        <v>11718</v>
      </c>
      <c r="N59" s="57">
        <v>0</v>
      </c>
      <c r="O59" s="57">
        <v>0</v>
      </c>
      <c r="P59" s="38">
        <f t="shared" si="6"/>
        <v>0</v>
      </c>
      <c r="Q59" s="44">
        <v>0</v>
      </c>
      <c r="R59" s="58" t="s">
        <v>116</v>
      </c>
    </row>
    <row r="60" spans="1:18" s="59" customFormat="1" ht="12" customHeight="1">
      <c r="A60" s="64" t="s">
        <v>117</v>
      </c>
      <c r="B60" s="65">
        <v>332118</v>
      </c>
      <c r="C60" s="57">
        <v>329925</v>
      </c>
      <c r="D60" s="57">
        <v>2193</v>
      </c>
      <c r="E60" s="65">
        <v>329888</v>
      </c>
      <c r="F60" s="57">
        <v>329015</v>
      </c>
      <c r="G60" s="57">
        <v>873</v>
      </c>
      <c r="H60" s="68">
        <f t="shared" si="4"/>
        <v>99.32855190022823</v>
      </c>
      <c r="I60" s="65">
        <f t="shared" si="5"/>
        <v>329888</v>
      </c>
      <c r="J60" s="57">
        <v>153166</v>
      </c>
      <c r="K60" s="57">
        <v>144243</v>
      </c>
      <c r="L60" s="57">
        <v>10030</v>
      </c>
      <c r="M60" s="57">
        <v>22449</v>
      </c>
      <c r="N60" s="57">
        <v>0</v>
      </c>
      <c r="O60" s="57">
        <v>0</v>
      </c>
      <c r="P60" s="38">
        <f t="shared" si="6"/>
        <v>0</v>
      </c>
      <c r="Q60" s="44">
        <v>0</v>
      </c>
      <c r="R60" s="58" t="s">
        <v>118</v>
      </c>
    </row>
    <row r="61" spans="1:18" s="59" customFormat="1" ht="12" customHeight="1">
      <c r="A61" s="64" t="s">
        <v>119</v>
      </c>
      <c r="B61" s="65">
        <v>169414</v>
      </c>
      <c r="C61" s="57">
        <v>168028</v>
      </c>
      <c r="D61" s="57">
        <v>1386</v>
      </c>
      <c r="E61" s="65">
        <v>167395</v>
      </c>
      <c r="F61" s="57">
        <v>167226</v>
      </c>
      <c r="G61" s="57">
        <v>169</v>
      </c>
      <c r="H61" s="68">
        <f t="shared" si="4"/>
        <v>98.80824489121323</v>
      </c>
      <c r="I61" s="65">
        <f t="shared" si="5"/>
        <v>167395</v>
      </c>
      <c r="J61" s="57">
        <v>87172</v>
      </c>
      <c r="K61" s="57">
        <v>64248</v>
      </c>
      <c r="L61" s="57">
        <v>4716</v>
      </c>
      <c r="M61" s="57">
        <v>11259</v>
      </c>
      <c r="N61" s="57">
        <v>0</v>
      </c>
      <c r="O61" s="57">
        <v>0</v>
      </c>
      <c r="P61" s="38">
        <f t="shared" si="6"/>
        <v>0</v>
      </c>
      <c r="Q61" s="44">
        <v>0</v>
      </c>
      <c r="R61" s="58" t="s">
        <v>120</v>
      </c>
    </row>
    <row r="62" spans="1:18" s="59" customFormat="1" ht="12" customHeight="1">
      <c r="A62" s="64" t="s">
        <v>121</v>
      </c>
      <c r="B62" s="65">
        <v>270290</v>
      </c>
      <c r="C62" s="57">
        <v>267588</v>
      </c>
      <c r="D62" s="57">
        <v>2702</v>
      </c>
      <c r="E62" s="65">
        <v>267744</v>
      </c>
      <c r="F62" s="57">
        <v>267213</v>
      </c>
      <c r="G62" s="57">
        <v>531</v>
      </c>
      <c r="H62" s="68">
        <f t="shared" si="4"/>
        <v>99.05804876244034</v>
      </c>
      <c r="I62" s="65">
        <f t="shared" si="5"/>
        <v>267744</v>
      </c>
      <c r="J62" s="57">
        <v>132162</v>
      </c>
      <c r="K62" s="57">
        <v>111095</v>
      </c>
      <c r="L62" s="57">
        <v>7188</v>
      </c>
      <c r="M62" s="57">
        <v>17299</v>
      </c>
      <c r="N62" s="57">
        <v>0</v>
      </c>
      <c r="O62" s="57">
        <v>0</v>
      </c>
      <c r="P62" s="38">
        <f t="shared" si="6"/>
        <v>0</v>
      </c>
      <c r="Q62" s="44">
        <v>0</v>
      </c>
      <c r="R62" s="58" t="s">
        <v>122</v>
      </c>
    </row>
    <row r="63" spans="1:18" s="50" customFormat="1" ht="12" customHeight="1">
      <c r="A63" s="69" t="s">
        <v>123</v>
      </c>
      <c r="B63" s="49"/>
      <c r="C63" s="70"/>
      <c r="D63" s="70"/>
      <c r="E63" s="49"/>
      <c r="F63" s="70"/>
      <c r="G63" s="70"/>
      <c r="H63" s="71"/>
      <c r="I63" s="49"/>
      <c r="J63" s="70"/>
      <c r="K63" s="70"/>
      <c r="L63" s="70"/>
      <c r="M63" s="70"/>
      <c r="N63" s="70"/>
      <c r="O63" s="70"/>
      <c r="P63" s="52"/>
      <c r="Q63" s="53"/>
      <c r="R63" s="62" t="s">
        <v>124</v>
      </c>
    </row>
    <row r="64" spans="1:18" s="59" customFormat="1" ht="12" customHeight="1">
      <c r="A64" s="64" t="s">
        <v>125</v>
      </c>
      <c r="B64" s="65">
        <v>192108</v>
      </c>
      <c r="C64" s="57">
        <v>188976</v>
      </c>
      <c r="D64" s="57">
        <v>3132</v>
      </c>
      <c r="E64" s="65">
        <v>188606</v>
      </c>
      <c r="F64" s="57">
        <v>188483</v>
      </c>
      <c r="G64" s="57">
        <v>123</v>
      </c>
      <c r="H64" s="68">
        <f>(+E64/B64*100)</f>
        <v>98.1770670664418</v>
      </c>
      <c r="I64" s="65">
        <f>SUM(J64:O64)</f>
        <v>188606</v>
      </c>
      <c r="J64" s="57">
        <v>83412</v>
      </c>
      <c r="K64" s="57">
        <v>83317</v>
      </c>
      <c r="L64" s="57">
        <v>7321</v>
      </c>
      <c r="M64" s="57">
        <v>14556</v>
      </c>
      <c r="N64" s="57">
        <v>0</v>
      </c>
      <c r="O64" s="57">
        <v>0</v>
      </c>
      <c r="P64" s="38">
        <f>Z64+AA64</f>
        <v>0</v>
      </c>
      <c r="Q64" s="44">
        <v>0</v>
      </c>
      <c r="R64" s="58" t="s">
        <v>126</v>
      </c>
    </row>
    <row r="65" spans="1:18" s="59" customFormat="1" ht="12" customHeight="1">
      <c r="A65" s="64" t="s">
        <v>127</v>
      </c>
      <c r="B65" s="65">
        <v>223850</v>
      </c>
      <c r="C65" s="57">
        <v>229227</v>
      </c>
      <c r="D65" s="57">
        <v>4623</v>
      </c>
      <c r="E65" s="65">
        <v>227982</v>
      </c>
      <c r="F65" s="57">
        <v>226300</v>
      </c>
      <c r="G65" s="57">
        <v>1682</v>
      </c>
      <c r="H65" s="68">
        <v>97.5</v>
      </c>
      <c r="I65" s="65">
        <f>SUM(J65:O65)</f>
        <v>224066</v>
      </c>
      <c r="J65" s="57">
        <v>92227</v>
      </c>
      <c r="K65" s="57">
        <v>104581</v>
      </c>
      <c r="L65" s="57">
        <v>8928</v>
      </c>
      <c r="M65" s="57">
        <v>18330</v>
      </c>
      <c r="N65" s="57">
        <v>0</v>
      </c>
      <c r="O65" s="57">
        <v>0</v>
      </c>
      <c r="P65" s="38">
        <v>3916</v>
      </c>
      <c r="Q65" s="44">
        <v>0</v>
      </c>
      <c r="R65" s="58" t="s">
        <v>128</v>
      </c>
    </row>
    <row r="66" spans="1:18" s="59" customFormat="1" ht="12" customHeight="1">
      <c r="A66" s="64" t="s">
        <v>129</v>
      </c>
      <c r="B66" s="65">
        <v>134822</v>
      </c>
      <c r="C66" s="57">
        <v>132858</v>
      </c>
      <c r="D66" s="57">
        <v>1964</v>
      </c>
      <c r="E66" s="65">
        <v>132821</v>
      </c>
      <c r="F66" s="57">
        <v>132489</v>
      </c>
      <c r="G66" s="57">
        <v>332</v>
      </c>
      <c r="H66" s="68">
        <f>(+E66/B66*100)</f>
        <v>98.51582086009701</v>
      </c>
      <c r="I66" s="65">
        <f>SUM(J66:O66)</f>
        <v>127743</v>
      </c>
      <c r="J66" s="57">
        <v>44062</v>
      </c>
      <c r="K66" s="57">
        <v>67448</v>
      </c>
      <c r="L66" s="57">
        <v>5116</v>
      </c>
      <c r="M66" s="57">
        <v>11065</v>
      </c>
      <c r="N66" s="57">
        <v>0</v>
      </c>
      <c r="O66" s="57">
        <v>52</v>
      </c>
      <c r="P66" s="38">
        <v>5078</v>
      </c>
      <c r="Q66" s="44">
        <v>0</v>
      </c>
      <c r="R66" s="58" t="s">
        <v>130</v>
      </c>
    </row>
    <row r="67" spans="1:18" s="50" customFormat="1" ht="12" customHeight="1">
      <c r="A67" s="69" t="s">
        <v>131</v>
      </c>
      <c r="B67" s="49"/>
      <c r="C67" s="70"/>
      <c r="D67" s="70"/>
      <c r="E67" s="49"/>
      <c r="F67" s="70"/>
      <c r="G67" s="70"/>
      <c r="H67" s="71"/>
      <c r="I67" s="49"/>
      <c r="J67" s="70"/>
      <c r="K67" s="70"/>
      <c r="L67" s="70"/>
      <c r="M67" s="70"/>
      <c r="N67" s="70"/>
      <c r="O67" s="70"/>
      <c r="P67" s="52"/>
      <c r="Q67" s="53"/>
      <c r="R67" s="62" t="s">
        <v>132</v>
      </c>
    </row>
    <row r="68" spans="1:18" s="59" customFormat="1" ht="12" customHeight="1">
      <c r="A68" s="64" t="s">
        <v>133</v>
      </c>
      <c r="B68" s="65">
        <v>1232238</v>
      </c>
      <c r="C68" s="57">
        <v>1206054</v>
      </c>
      <c r="D68" s="57">
        <v>26184</v>
      </c>
      <c r="E68" s="65">
        <v>1204384</v>
      </c>
      <c r="F68" s="57">
        <v>1196886</v>
      </c>
      <c r="G68" s="57">
        <v>7498</v>
      </c>
      <c r="H68" s="68">
        <f>(+E68/B68*100)</f>
        <v>97.73956005252232</v>
      </c>
      <c r="I68" s="65">
        <f>SUM(J68:O68)</f>
        <v>1174881</v>
      </c>
      <c r="J68" s="57">
        <v>318846</v>
      </c>
      <c r="K68" s="57">
        <v>787804</v>
      </c>
      <c r="L68" s="57">
        <v>17184</v>
      </c>
      <c r="M68" s="57">
        <v>51047</v>
      </c>
      <c r="N68" s="57">
        <v>0</v>
      </c>
      <c r="O68" s="57">
        <v>0</v>
      </c>
      <c r="P68" s="38">
        <v>29503</v>
      </c>
      <c r="Q68" s="44">
        <v>0</v>
      </c>
      <c r="R68" s="58" t="s">
        <v>134</v>
      </c>
    </row>
    <row r="69" spans="1:18" s="59" customFormat="1" ht="12" customHeight="1">
      <c r="A69" s="64" t="s">
        <v>135</v>
      </c>
      <c r="B69" s="65">
        <v>1358020</v>
      </c>
      <c r="C69" s="57">
        <v>1298606</v>
      </c>
      <c r="D69" s="57">
        <v>59414</v>
      </c>
      <c r="E69" s="65">
        <v>1288871</v>
      </c>
      <c r="F69" s="57">
        <v>1276910</v>
      </c>
      <c r="G69" s="57">
        <v>11961</v>
      </c>
      <c r="H69" s="68">
        <f>(+E69/B69*100)</f>
        <v>94.90810150071427</v>
      </c>
      <c r="I69" s="65">
        <f>SUM(J69:O69)</f>
        <v>1288435</v>
      </c>
      <c r="J69" s="57">
        <v>604070</v>
      </c>
      <c r="K69" s="57">
        <v>563045</v>
      </c>
      <c r="L69" s="57">
        <v>25793</v>
      </c>
      <c r="M69" s="57">
        <v>95520</v>
      </c>
      <c r="N69" s="57">
        <v>7</v>
      </c>
      <c r="O69" s="57">
        <v>0</v>
      </c>
      <c r="P69" s="38">
        <v>436</v>
      </c>
      <c r="Q69" s="44">
        <v>0</v>
      </c>
      <c r="R69" s="58" t="s">
        <v>136</v>
      </c>
    </row>
    <row r="70" spans="1:27" s="50" customFormat="1" ht="12" customHeight="1">
      <c r="A70" s="69" t="s">
        <v>137</v>
      </c>
      <c r="B70" s="49"/>
      <c r="C70" s="70"/>
      <c r="D70" s="70"/>
      <c r="E70" s="49"/>
      <c r="F70" s="70"/>
      <c r="G70" s="60"/>
      <c r="H70" s="74"/>
      <c r="I70" s="75"/>
      <c r="J70" s="70"/>
      <c r="K70" s="70"/>
      <c r="L70" s="70"/>
      <c r="M70" s="70"/>
      <c r="N70" s="70"/>
      <c r="O70" s="70"/>
      <c r="P70" s="52"/>
      <c r="Q70" s="53"/>
      <c r="R70" s="62" t="s">
        <v>138</v>
      </c>
      <c r="W70" s="72"/>
      <c r="AA70" s="72"/>
    </row>
    <row r="71" spans="1:18" s="59" customFormat="1" ht="12" customHeight="1">
      <c r="A71" s="64" t="s">
        <v>139</v>
      </c>
      <c r="B71" s="65">
        <v>56907</v>
      </c>
      <c r="C71" s="57">
        <v>56357</v>
      </c>
      <c r="D71" s="57">
        <v>550</v>
      </c>
      <c r="E71" s="65">
        <v>56270</v>
      </c>
      <c r="F71" s="57">
        <v>56220</v>
      </c>
      <c r="G71" s="57">
        <v>50</v>
      </c>
      <c r="H71" s="68">
        <f>(+E71/B71*100)</f>
        <v>98.88062979949743</v>
      </c>
      <c r="I71" s="65">
        <f>SUM(J71:O71)</f>
        <v>56270</v>
      </c>
      <c r="J71" s="57">
        <v>18935</v>
      </c>
      <c r="K71" s="57">
        <v>32056</v>
      </c>
      <c r="L71" s="57">
        <v>2452</v>
      </c>
      <c r="M71" s="57">
        <v>2827</v>
      </c>
      <c r="N71" s="57">
        <v>0</v>
      </c>
      <c r="O71" s="57">
        <v>0</v>
      </c>
      <c r="P71" s="38">
        <f>Z71+AA71</f>
        <v>0</v>
      </c>
      <c r="Q71" s="44">
        <v>0</v>
      </c>
      <c r="R71" s="58" t="s">
        <v>140</v>
      </c>
    </row>
    <row r="72" spans="1:18" s="59" customFormat="1" ht="12" customHeight="1">
      <c r="A72" s="64" t="s">
        <v>141</v>
      </c>
      <c r="B72" s="65">
        <v>104721</v>
      </c>
      <c r="C72" s="57">
        <v>103801</v>
      </c>
      <c r="D72" s="57">
        <v>920</v>
      </c>
      <c r="E72" s="65">
        <v>103443</v>
      </c>
      <c r="F72" s="57">
        <v>103383</v>
      </c>
      <c r="G72" s="57">
        <v>60</v>
      </c>
      <c r="H72" s="68">
        <f>(+E72/B72*100)</f>
        <v>98.77961440398774</v>
      </c>
      <c r="I72" s="65">
        <f>SUM(J72:O72)</f>
        <v>103443</v>
      </c>
      <c r="J72" s="57">
        <v>40124</v>
      </c>
      <c r="K72" s="57">
        <v>54533</v>
      </c>
      <c r="L72" s="57">
        <v>1773</v>
      </c>
      <c r="M72" s="57">
        <v>7013</v>
      </c>
      <c r="N72" s="57">
        <v>0</v>
      </c>
      <c r="O72" s="57">
        <v>0</v>
      </c>
      <c r="P72" s="38">
        <f>Z72+AA72</f>
        <v>0</v>
      </c>
      <c r="Q72" s="44">
        <v>0</v>
      </c>
      <c r="R72" s="58" t="s">
        <v>142</v>
      </c>
    </row>
    <row r="73" spans="1:18" s="59" customFormat="1" ht="12" customHeight="1">
      <c r="A73" s="64" t="s">
        <v>143</v>
      </c>
      <c r="B73" s="65">
        <v>81090</v>
      </c>
      <c r="C73" s="57">
        <v>80303</v>
      </c>
      <c r="D73" s="57">
        <v>787</v>
      </c>
      <c r="E73" s="65">
        <v>79227</v>
      </c>
      <c r="F73" s="57">
        <v>79044</v>
      </c>
      <c r="G73" s="57">
        <v>183</v>
      </c>
      <c r="H73" s="68">
        <f>(+E73/B73*100)</f>
        <v>97.70255271920088</v>
      </c>
      <c r="I73" s="65">
        <f>SUM(J73:O73)</f>
        <v>79227</v>
      </c>
      <c r="J73" s="57">
        <v>48476</v>
      </c>
      <c r="K73" s="57">
        <v>21570</v>
      </c>
      <c r="L73" s="57">
        <v>1578</v>
      </c>
      <c r="M73" s="57">
        <v>7603</v>
      </c>
      <c r="N73" s="57">
        <v>0</v>
      </c>
      <c r="O73" s="57">
        <v>0</v>
      </c>
      <c r="P73" s="38">
        <f>Z73+AA73</f>
        <v>0</v>
      </c>
      <c r="Q73" s="44">
        <v>0</v>
      </c>
      <c r="R73" s="58" t="s">
        <v>144</v>
      </c>
    </row>
    <row r="74" spans="1:18" s="59" customFormat="1" ht="12" customHeight="1">
      <c r="A74" s="64" t="s">
        <v>145</v>
      </c>
      <c r="B74" s="65">
        <v>239284</v>
      </c>
      <c r="C74" s="57">
        <v>234112</v>
      </c>
      <c r="D74" s="57">
        <v>5172</v>
      </c>
      <c r="E74" s="65">
        <v>233691</v>
      </c>
      <c r="F74" s="57">
        <v>232749</v>
      </c>
      <c r="G74" s="57">
        <v>942</v>
      </c>
      <c r="H74" s="68">
        <f>(+E74/B74*100)</f>
        <v>97.6626101201919</v>
      </c>
      <c r="I74" s="65">
        <f>SUM(J74:O74)</f>
        <v>233691</v>
      </c>
      <c r="J74" s="57">
        <v>75527</v>
      </c>
      <c r="K74" s="57">
        <v>134650</v>
      </c>
      <c r="L74" s="57">
        <v>6055</v>
      </c>
      <c r="M74" s="57">
        <v>17459</v>
      </c>
      <c r="N74" s="57">
        <v>0</v>
      </c>
      <c r="O74" s="57">
        <v>0</v>
      </c>
      <c r="P74" s="38">
        <f>Z74+AA74</f>
        <v>0</v>
      </c>
      <c r="Q74" s="44">
        <v>0</v>
      </c>
      <c r="R74" s="58" t="s">
        <v>146</v>
      </c>
    </row>
    <row r="75" spans="1:18" s="59" customFormat="1" ht="12" customHeight="1">
      <c r="A75" s="64" t="s">
        <v>147</v>
      </c>
      <c r="B75" s="65">
        <v>491012</v>
      </c>
      <c r="C75" s="57">
        <v>490191</v>
      </c>
      <c r="D75" s="57">
        <v>821</v>
      </c>
      <c r="E75" s="65">
        <v>489623</v>
      </c>
      <c r="F75" s="57">
        <v>489581</v>
      </c>
      <c r="G75" s="57">
        <v>42</v>
      </c>
      <c r="H75" s="68">
        <f>(+E75/B75*100)</f>
        <v>99.71711485666339</v>
      </c>
      <c r="I75" s="65">
        <f>SUM(J75:O75)</f>
        <v>459159</v>
      </c>
      <c r="J75" s="57">
        <v>183564</v>
      </c>
      <c r="K75" s="57">
        <v>240419</v>
      </c>
      <c r="L75" s="57">
        <v>10908</v>
      </c>
      <c r="M75" s="57">
        <v>24268</v>
      </c>
      <c r="N75" s="57">
        <v>0</v>
      </c>
      <c r="O75" s="57">
        <v>0</v>
      </c>
      <c r="P75" s="38">
        <v>30464</v>
      </c>
      <c r="Q75" s="44">
        <v>0</v>
      </c>
      <c r="R75" s="58" t="s">
        <v>148</v>
      </c>
    </row>
    <row r="76" spans="1:18" s="50" customFormat="1" ht="12" customHeight="1">
      <c r="A76" s="69" t="s">
        <v>149</v>
      </c>
      <c r="B76" s="49"/>
      <c r="C76" s="70"/>
      <c r="D76" s="70"/>
      <c r="E76" s="49"/>
      <c r="F76" s="70"/>
      <c r="G76" s="70"/>
      <c r="H76" s="71"/>
      <c r="I76" s="49"/>
      <c r="J76" s="70"/>
      <c r="K76" s="70"/>
      <c r="L76" s="70"/>
      <c r="M76" s="70"/>
      <c r="N76" s="70"/>
      <c r="O76" s="70"/>
      <c r="P76" s="52"/>
      <c r="Q76" s="53"/>
      <c r="R76" s="62" t="s">
        <v>150</v>
      </c>
    </row>
    <row r="77" spans="1:18" s="59" customFormat="1" ht="12" customHeight="1">
      <c r="A77" s="64" t="s">
        <v>151</v>
      </c>
      <c r="B77" s="65">
        <v>300636</v>
      </c>
      <c r="C77" s="57">
        <v>291258</v>
      </c>
      <c r="D77" s="57">
        <v>9378</v>
      </c>
      <c r="E77" s="65">
        <v>290470</v>
      </c>
      <c r="F77" s="57">
        <v>288444</v>
      </c>
      <c r="G77" s="57">
        <v>2026</v>
      </c>
      <c r="H77" s="68">
        <f>(+E77/B77*100)</f>
        <v>96.61850210886254</v>
      </c>
      <c r="I77" s="65">
        <f>SUM(J77:O77)</f>
        <v>290470</v>
      </c>
      <c r="J77" s="57">
        <v>136110</v>
      </c>
      <c r="K77" s="57">
        <v>129004</v>
      </c>
      <c r="L77" s="57">
        <v>8740</v>
      </c>
      <c r="M77" s="57">
        <v>14392</v>
      </c>
      <c r="N77" s="57">
        <v>0</v>
      </c>
      <c r="O77" s="57">
        <v>2224</v>
      </c>
      <c r="P77" s="38">
        <f>Z77+AA77</f>
        <v>0</v>
      </c>
      <c r="Q77" s="44">
        <v>0</v>
      </c>
      <c r="R77" s="58" t="s">
        <v>152</v>
      </c>
    </row>
    <row r="78" spans="1:18" s="59" customFormat="1" ht="12" customHeight="1">
      <c r="A78" s="64" t="s">
        <v>153</v>
      </c>
      <c r="B78" s="65">
        <v>217920</v>
      </c>
      <c r="C78" s="57">
        <v>214986</v>
      </c>
      <c r="D78" s="57">
        <v>2934</v>
      </c>
      <c r="E78" s="65">
        <v>215227</v>
      </c>
      <c r="F78" s="57">
        <v>214430</v>
      </c>
      <c r="G78" s="57">
        <v>797</v>
      </c>
      <c r="H78" s="68">
        <f>(+E78/B78*100)</f>
        <v>98.76422540381792</v>
      </c>
      <c r="I78" s="65">
        <f>SUM(J78:O78)</f>
        <v>215227</v>
      </c>
      <c r="J78" s="57">
        <v>105070</v>
      </c>
      <c r="K78" s="57">
        <v>86007</v>
      </c>
      <c r="L78" s="57">
        <v>6698</v>
      </c>
      <c r="M78" s="57">
        <v>17452</v>
      </c>
      <c r="N78" s="57">
        <v>0</v>
      </c>
      <c r="O78" s="57">
        <v>0</v>
      </c>
      <c r="P78" s="38">
        <f>Z78+AA78</f>
        <v>0</v>
      </c>
      <c r="Q78" s="44">
        <v>0</v>
      </c>
      <c r="R78" s="58" t="s">
        <v>154</v>
      </c>
    </row>
    <row r="79" spans="1:18" s="59" customFormat="1" ht="12" customHeight="1">
      <c r="A79" s="64" t="s">
        <v>155</v>
      </c>
      <c r="B79" s="65">
        <v>298599</v>
      </c>
      <c r="C79" s="57">
        <v>291582</v>
      </c>
      <c r="D79" s="57">
        <v>7017</v>
      </c>
      <c r="E79" s="65">
        <v>293351</v>
      </c>
      <c r="F79" s="57">
        <v>290304</v>
      </c>
      <c r="G79" s="57">
        <v>3047</v>
      </c>
      <c r="H79" s="68">
        <f>(+E79/B79*100)</f>
        <v>98.242458949963</v>
      </c>
      <c r="I79" s="65">
        <f>SUM(J79:O79)</f>
        <v>291968</v>
      </c>
      <c r="J79" s="57">
        <v>119034</v>
      </c>
      <c r="K79" s="57">
        <v>144715</v>
      </c>
      <c r="L79" s="57">
        <v>8430</v>
      </c>
      <c r="M79" s="57">
        <v>19789</v>
      </c>
      <c r="N79" s="57">
        <v>0</v>
      </c>
      <c r="O79" s="57">
        <v>0</v>
      </c>
      <c r="P79" s="38">
        <v>1383</v>
      </c>
      <c r="Q79" s="44">
        <v>0</v>
      </c>
      <c r="R79" s="58" t="s">
        <v>156</v>
      </c>
    </row>
    <row r="80" spans="1:18" s="59" customFormat="1" ht="12" customHeight="1">
      <c r="A80" s="64" t="s">
        <v>157</v>
      </c>
      <c r="B80" s="65">
        <v>144410</v>
      </c>
      <c r="C80" s="57">
        <v>142773</v>
      </c>
      <c r="D80" s="57">
        <v>1637</v>
      </c>
      <c r="E80" s="65">
        <v>141585</v>
      </c>
      <c r="F80" s="57">
        <v>141379</v>
      </c>
      <c r="G80" s="57">
        <v>206</v>
      </c>
      <c r="H80" s="68">
        <f>(+E80/B80*100)</f>
        <v>98.04376428225193</v>
      </c>
      <c r="I80" s="65">
        <f>SUM(J80:O80)</f>
        <v>141585</v>
      </c>
      <c r="J80" s="57">
        <v>57657</v>
      </c>
      <c r="K80" s="57">
        <v>67074</v>
      </c>
      <c r="L80" s="57">
        <v>4945</v>
      </c>
      <c r="M80" s="57">
        <v>11909</v>
      </c>
      <c r="N80" s="57">
        <v>0</v>
      </c>
      <c r="O80" s="57">
        <v>0</v>
      </c>
      <c r="P80" s="38">
        <f>Z80+AA80</f>
        <v>0</v>
      </c>
      <c r="Q80" s="44">
        <v>0</v>
      </c>
      <c r="R80" s="58" t="s">
        <v>158</v>
      </c>
    </row>
    <row r="81" spans="1:18" s="50" customFormat="1" ht="12" customHeight="1">
      <c r="A81" s="69" t="s">
        <v>159</v>
      </c>
      <c r="B81" s="49"/>
      <c r="C81" s="70"/>
      <c r="D81" s="70"/>
      <c r="E81" s="49"/>
      <c r="F81" s="70"/>
      <c r="G81" s="70"/>
      <c r="H81" s="71"/>
      <c r="I81" s="49"/>
      <c r="J81" s="70"/>
      <c r="K81" s="70"/>
      <c r="L81" s="70"/>
      <c r="M81" s="70"/>
      <c r="N81" s="60"/>
      <c r="O81" s="70"/>
      <c r="P81" s="52"/>
      <c r="Q81" s="53"/>
      <c r="R81" s="62" t="s">
        <v>160</v>
      </c>
    </row>
    <row r="82" spans="1:18" ht="12" customHeight="1">
      <c r="A82" s="64" t="s">
        <v>161</v>
      </c>
      <c r="B82" s="65">
        <v>268202</v>
      </c>
      <c r="C82" s="37">
        <v>262555</v>
      </c>
      <c r="D82" s="37">
        <v>5647</v>
      </c>
      <c r="E82" s="65">
        <v>261752</v>
      </c>
      <c r="F82" s="37">
        <v>260992</v>
      </c>
      <c r="G82" s="37">
        <v>760</v>
      </c>
      <c r="H82" s="66">
        <f>(+E82/B82*100)</f>
        <v>97.595096233436</v>
      </c>
      <c r="I82" s="65">
        <f>SUM(J82:O82)</f>
        <v>261752</v>
      </c>
      <c r="J82" s="37">
        <v>131459</v>
      </c>
      <c r="K82" s="37">
        <v>101047</v>
      </c>
      <c r="L82" s="37">
        <v>9296</v>
      </c>
      <c r="M82" s="37">
        <v>19950</v>
      </c>
      <c r="N82" s="37">
        <v>0</v>
      </c>
      <c r="O82" s="37">
        <v>0</v>
      </c>
      <c r="P82" s="38">
        <f>Z82+AA82</f>
        <v>0</v>
      </c>
      <c r="Q82" s="44">
        <v>0</v>
      </c>
      <c r="R82" s="58" t="s">
        <v>162</v>
      </c>
    </row>
    <row r="83" spans="1:27" ht="12" customHeight="1">
      <c r="A83" s="76" t="s">
        <v>163</v>
      </c>
      <c r="B83" s="65">
        <v>451563</v>
      </c>
      <c r="C83" s="57">
        <v>447477</v>
      </c>
      <c r="D83" s="57">
        <v>4086</v>
      </c>
      <c r="E83" s="65">
        <v>446018</v>
      </c>
      <c r="F83" s="57">
        <v>444637</v>
      </c>
      <c r="G83" s="57">
        <v>1381</v>
      </c>
      <c r="H83" s="68">
        <f>(+E83/B83*100)</f>
        <v>98.77204288216706</v>
      </c>
      <c r="I83" s="65">
        <f>SUM(J83:O83)</f>
        <v>446018</v>
      </c>
      <c r="J83" s="57">
        <v>175219</v>
      </c>
      <c r="K83" s="57">
        <v>218969</v>
      </c>
      <c r="L83" s="57">
        <v>15456</v>
      </c>
      <c r="M83" s="57">
        <v>34553</v>
      </c>
      <c r="N83" s="57">
        <v>0</v>
      </c>
      <c r="O83" s="57">
        <v>1821</v>
      </c>
      <c r="P83" s="38">
        <f>Z83+AA83</f>
        <v>0</v>
      </c>
      <c r="Q83" s="77">
        <v>0</v>
      </c>
      <c r="R83" s="78" t="s">
        <v>164</v>
      </c>
      <c r="T83" s="59"/>
      <c r="U83" s="59"/>
      <c r="V83" s="59"/>
      <c r="W83" s="59"/>
      <c r="X83" s="59"/>
      <c r="Y83" s="59"/>
      <c r="Z83" s="59"/>
      <c r="AA83" s="59"/>
    </row>
    <row r="84" spans="1:18" ht="12" customHeight="1">
      <c r="A84" s="57" t="s">
        <v>165</v>
      </c>
      <c r="B84" s="79"/>
      <c r="C84" s="79"/>
      <c r="D84" s="79"/>
      <c r="E84" s="79"/>
      <c r="F84" s="79"/>
      <c r="G84" s="79"/>
      <c r="H84" s="80"/>
      <c r="I84" s="79"/>
      <c r="J84" s="79"/>
      <c r="K84" s="79"/>
      <c r="L84" s="79"/>
      <c r="M84" s="79"/>
      <c r="N84" s="79"/>
      <c r="O84" s="79"/>
      <c r="P84" s="79"/>
      <c r="Q84" s="79"/>
      <c r="R84" s="81"/>
    </row>
    <row r="85" spans="1:18" ht="12" customHeight="1">
      <c r="A85" s="57"/>
      <c r="B85" s="37"/>
      <c r="C85" s="37"/>
      <c r="D85" s="37"/>
      <c r="E85" s="37"/>
      <c r="F85" s="37"/>
      <c r="G85" s="37"/>
      <c r="H85" s="45"/>
      <c r="I85" s="37"/>
      <c r="J85" s="37"/>
      <c r="K85" s="37"/>
      <c r="L85" s="37"/>
      <c r="M85" s="37"/>
      <c r="N85" s="37"/>
      <c r="O85" s="37"/>
      <c r="P85" s="37"/>
      <c r="Q85" s="37"/>
      <c r="R85" s="82"/>
    </row>
    <row r="86" spans="1:18" ht="12" customHeight="1">
      <c r="A86" s="57"/>
      <c r="B86" s="37"/>
      <c r="C86" s="37"/>
      <c r="D86" s="37"/>
      <c r="E86" s="37"/>
      <c r="F86" s="37"/>
      <c r="G86" s="37"/>
      <c r="H86" s="45"/>
      <c r="I86" s="37"/>
      <c r="J86" s="37"/>
      <c r="K86" s="37"/>
      <c r="L86" s="37"/>
      <c r="M86" s="37"/>
      <c r="N86" s="37"/>
      <c r="O86" s="37"/>
      <c r="P86" s="37"/>
      <c r="Q86" s="37"/>
      <c r="R86" s="82"/>
    </row>
    <row r="87" ht="12" customHeight="1">
      <c r="A87" s="59"/>
    </row>
    <row r="88" ht="12" customHeight="1">
      <c r="A88" s="59"/>
    </row>
  </sheetData>
  <sheetProtection/>
  <mergeCells count="3">
    <mergeCell ref="T2:W2"/>
    <mergeCell ref="X2:AA2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2009-04-07T07:01:58Z</dcterms:created>
  <dcterms:modified xsi:type="dcterms:W3CDTF">2009-04-07T07:02:04Z</dcterms:modified>
  <cp:category/>
  <cp:version/>
  <cp:contentType/>
  <cp:contentStatus/>
</cp:coreProperties>
</file>