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A" sheetId="1" r:id="rId1"/>
    <sheet name="251B" sheetId="2" r:id="rId2"/>
    <sheet name="251C" sheetId="3" r:id="rId3"/>
    <sheet name="251D" sheetId="4" r:id="rId4"/>
    <sheet name="251E" sheetId="5" r:id="rId5"/>
  </sheets>
  <externalReferences>
    <externalReference r:id="rId8"/>
  </externalReferences>
  <definedNames>
    <definedName name="_xlnm.Print_Area" localSheetId="0">'251A'!$A$1:$F$61</definedName>
    <definedName name="_xlnm.Print_Area" localSheetId="1">'251B'!$A$1:$I$42</definedName>
    <definedName name="_xlnm.Print_Area" localSheetId="2">'251C'!$A$1:$P$22</definedName>
    <definedName name="_xlnm.Print_Area" localSheetId="3">'251D'!$A$1:$J$8</definedName>
    <definedName name="_xlnm.Print_Area" localSheetId="4">'251E'!$A$1:$N$46</definedName>
  </definedNames>
  <calcPr fullCalcOnLoad="1"/>
</workbook>
</file>

<file path=xl/sharedStrings.xml><?xml version="1.0" encoding="utf-8"?>
<sst xmlns="http://schemas.openxmlformats.org/spreadsheetml/2006/main" count="346" uniqueCount="292">
  <si>
    <t>21 公務員および選挙</t>
  </si>
  <si>
    <t>251. 公     務     員</t>
  </si>
  <si>
    <t>Ａ．国家公務員数</t>
  </si>
  <si>
    <t xml:space="preserve"> (単位 　個所、 人)</t>
  </si>
  <si>
    <t>官庁および公共企業体</t>
  </si>
  <si>
    <t>事業所数</t>
  </si>
  <si>
    <t>職員数</t>
  </si>
  <si>
    <t>博多検疫所（支所・出張所）</t>
  </si>
  <si>
    <t>官　　　庁　　　総　　　数</t>
  </si>
  <si>
    <t>国立療養所西別府病院</t>
  </si>
  <si>
    <t>国立別府重度障害者センター</t>
  </si>
  <si>
    <t>裁　判　所</t>
  </si>
  <si>
    <t>国立大分病院</t>
  </si>
  <si>
    <t>　　大分地方裁判所</t>
  </si>
  <si>
    <t>　　〃　　別府病院</t>
  </si>
  <si>
    <t>　　　〃　　支部</t>
  </si>
  <si>
    <t>　　〃　　中津病院</t>
  </si>
  <si>
    <t>　簡易裁判所</t>
  </si>
  <si>
    <t>　検察審査会</t>
  </si>
  <si>
    <t>農林水産省</t>
  </si>
  <si>
    <t>　家庭裁判所</t>
  </si>
  <si>
    <t>九州農政局大分統計情報事務所</t>
  </si>
  <si>
    <t>　　　　〃　　支部</t>
  </si>
  <si>
    <t>　　〃　　出張所</t>
  </si>
  <si>
    <t>　〃　大野川上流農業水利事務所</t>
  </si>
  <si>
    <t>総　理　府</t>
  </si>
  <si>
    <t>大分食糧事務所</t>
  </si>
  <si>
    <t>大分行政監察事務所</t>
  </si>
  <si>
    <t>　　〃　　支所</t>
  </si>
  <si>
    <t>九州管区警察局大分県通信部</t>
  </si>
  <si>
    <t>営林署</t>
  </si>
  <si>
    <t>防　　　衛　　　庁</t>
  </si>
  <si>
    <t>農業者大学校常緑果樹農業研究所</t>
  </si>
  <si>
    <t xml:space="preserve">    別府防衛施設事務所</t>
  </si>
  <si>
    <t>門司植物防疫所鹿児島支所（出張所）</t>
  </si>
  <si>
    <t xml:space="preserve">    自衛隊大分地方連絡部</t>
  </si>
  <si>
    <t xml:space="preserve">   自衛隊別府病院</t>
  </si>
  <si>
    <t>運　輸　省</t>
  </si>
  <si>
    <t xml:space="preserve"> 陸上自衛隊</t>
  </si>
  <si>
    <t>九州運輸局大分陸運支局</t>
  </si>
  <si>
    <t xml:space="preserve"> 海上自衛隊</t>
  </si>
  <si>
    <t>　　〃　　大分海運支局</t>
  </si>
  <si>
    <t>　　〃　　津久見海運支局</t>
  </si>
  <si>
    <t>法　務　省</t>
  </si>
  <si>
    <t>第四港湾建設局別府港工事事務所</t>
  </si>
  <si>
    <t>大分公安調査事務所</t>
  </si>
  <si>
    <t>大阪航空局大分空港事務所</t>
  </si>
  <si>
    <t>大分地方法務局</t>
  </si>
  <si>
    <t>大分海上保安部</t>
  </si>
  <si>
    <t>　　　〃　　　支局</t>
  </si>
  <si>
    <t>　　〃　　津久見分室</t>
  </si>
  <si>
    <t>佐伯海上保安署</t>
  </si>
  <si>
    <t>大分地方検察庁（支部）</t>
  </si>
  <si>
    <t>大分航路標識事務所</t>
  </si>
  <si>
    <t>　　〃　　区検察庁</t>
  </si>
  <si>
    <t>大分地方気象台</t>
  </si>
  <si>
    <t>大分刑務所</t>
  </si>
  <si>
    <t>日田測候所</t>
  </si>
  <si>
    <t>　〃　中津拘置支所</t>
  </si>
  <si>
    <t>福岡入国管理局大分・佐伯港出張所</t>
  </si>
  <si>
    <t>郵　政　省</t>
  </si>
  <si>
    <t>大分保護監察所</t>
  </si>
  <si>
    <t>普通局</t>
  </si>
  <si>
    <t>大分少年鑑別所</t>
  </si>
  <si>
    <t>集配特定局</t>
  </si>
  <si>
    <t>大分少年院</t>
  </si>
  <si>
    <t>無集配特定局</t>
  </si>
  <si>
    <t>中津少年院</t>
  </si>
  <si>
    <t>診療所</t>
  </si>
  <si>
    <t>郵政監察室</t>
  </si>
  <si>
    <t>大　蔵　省</t>
  </si>
  <si>
    <t>九州財務局大分財事務所</t>
  </si>
  <si>
    <t>労　働　省</t>
  </si>
  <si>
    <t>税務署</t>
  </si>
  <si>
    <t>大分労働基準局</t>
  </si>
  <si>
    <t>大分税関支署（含大分空港出張所）</t>
  </si>
  <si>
    <t>労働基準監察署</t>
  </si>
  <si>
    <t>　　〃　　主張所</t>
  </si>
  <si>
    <t>大分婦人少年室</t>
  </si>
  <si>
    <t>佐伯税関支署</t>
  </si>
  <si>
    <t>大分県職業安定課</t>
  </si>
  <si>
    <t>　　〃　　雇用保険課</t>
  </si>
  <si>
    <t>文　部　省</t>
  </si>
  <si>
    <t>公共職業安定所</t>
  </si>
  <si>
    <t>大分大学</t>
  </si>
  <si>
    <t>大分医科大学</t>
  </si>
  <si>
    <t>建　設　省</t>
  </si>
  <si>
    <t>九州大学生体防御医学研究所</t>
  </si>
  <si>
    <t>九州地方建設局大分工事事務所</t>
  </si>
  <si>
    <t>京都大学理学部付属地球物理学研究施設</t>
  </si>
  <si>
    <t>　　〃　　   佐伯工事事務所</t>
  </si>
  <si>
    <t>大分工業高等専門学校</t>
  </si>
  <si>
    <t>　　 〃　　 矢田ダム調査事務所</t>
  </si>
  <si>
    <t>筑後川工事事務所日田出張所</t>
  </si>
  <si>
    <t>厚　生　省</t>
  </si>
  <si>
    <t>　　〃　　猪牟田ダム調査事務所</t>
  </si>
  <si>
    <t>大分県保険課</t>
  </si>
  <si>
    <t>筑後川ダム統合管理事務所松原ダム管理支所</t>
  </si>
  <si>
    <t>　〃　国民年金課</t>
  </si>
  <si>
    <t>山国川ダム・堰統合管理事務所</t>
  </si>
  <si>
    <t>社会保険事務所</t>
  </si>
  <si>
    <t>資料：各機関</t>
  </si>
  <si>
    <t>251. 公     務     員</t>
  </si>
  <si>
    <t>Ｂ．  県   職   員   数</t>
  </si>
  <si>
    <t xml:space="preserve"> (単位  人)</t>
  </si>
  <si>
    <t>平成5年4月1日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</si>
  <si>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</si>
  <si>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</si>
  <si>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</si>
  <si>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</si>
  <si>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</si>
  <si>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</si>
  <si>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</si>
  <si>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教授及び講師</t>
  </si>
  <si>
    <t>事務</t>
  </si>
  <si>
    <t>技術</t>
  </si>
  <si>
    <t xml:space="preserve"> 知  事  部  局</t>
  </si>
  <si>
    <t>　企  画  総  室</t>
  </si>
  <si>
    <t>　総　　務    部</t>
  </si>
  <si>
    <t xml:space="preserve">  福 祉 生 活 部</t>
  </si>
  <si>
    <t xml:space="preserve">  保 健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</si>
  <si>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</si>
  <si>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</si>
  <si>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</si>
  <si>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</si>
  <si>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</si>
  <si>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</si>
  <si>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</t>
  </si>
  <si>
    <t>吏</t>
  </si>
  <si>
    <t>員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</si>
  <si>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</si>
  <si>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</si>
  <si>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</si>
  <si>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</si>
  <si>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</si>
  <si>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</si>
  <si>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</si>
  <si>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</si>
  <si>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</si>
  <si>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</si>
  <si>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</si>
  <si>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</si>
  <si>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>県  企  業  局</t>
  </si>
  <si>
    <t xml:space="preserve">  電  気  会  計</t>
  </si>
  <si>
    <t xml:space="preserve">  工業用水会計</t>
  </si>
  <si>
    <t xml:space="preserve"> 資料:県人事課､各種委員会､企業局</t>
  </si>
  <si>
    <t xml:space="preserve">   注)病院は保健環境部に含まれている</t>
  </si>
  <si>
    <t>Ｃ．教　職　員　数</t>
  </si>
  <si>
    <t xml:space="preserve"> (単位 人)</t>
  </si>
  <si>
    <t>学　　校</t>
  </si>
  <si>
    <t>校長(園長)</t>
  </si>
  <si>
    <t>教  頭</t>
  </si>
  <si>
    <t>教    諭</t>
  </si>
  <si>
    <t>助  教　論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</si>
  <si>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</si>
  <si>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</si>
  <si>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</si>
  <si>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</si>
  <si>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</si>
  <si>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</si>
  <si>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</si>
  <si>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</si>
  <si>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</si>
  <si>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</si>
  <si>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</si>
  <si>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</si>
  <si>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</si>
  <si>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</si>
  <si>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</si>
  <si>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</si>
  <si>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大分県立芸術文化短期大学</t>
  </si>
  <si>
    <t>学　長</t>
  </si>
  <si>
    <t>教　授</t>
  </si>
  <si>
    <t>助教授</t>
  </si>
  <si>
    <t>講　師</t>
  </si>
  <si>
    <t>助　手</t>
  </si>
  <si>
    <t>職　員</t>
  </si>
  <si>
    <t>男</t>
  </si>
  <si>
    <t>女</t>
  </si>
  <si>
    <t>　資料：県教育委員会「大分県学校要覧」</t>
  </si>
  <si>
    <t>Ｄ．警　察　職　員　数</t>
  </si>
  <si>
    <t>(単位  人)</t>
  </si>
  <si>
    <t>警　　　　　察　　　　　官</t>
  </si>
  <si>
    <t>一　般　職　員</t>
  </si>
  <si>
    <t>所   属</t>
  </si>
  <si>
    <t>総  数</t>
  </si>
  <si>
    <t>警　視</t>
  </si>
  <si>
    <t>警　部</t>
  </si>
  <si>
    <t>警部補およ</t>
  </si>
  <si>
    <t>巡　査</t>
  </si>
  <si>
    <t>吏　員</t>
  </si>
  <si>
    <t>その他の</t>
  </si>
  <si>
    <t>以　上</t>
  </si>
  <si>
    <t>び巡査部長</t>
  </si>
  <si>
    <t>職  　員</t>
  </si>
  <si>
    <t>2,264(6)</t>
  </si>
  <si>
    <t>1,880(6)</t>
  </si>
  <si>
    <t>72(6)</t>
  </si>
  <si>
    <t>資料：県警察本部</t>
  </si>
  <si>
    <t>注）（　）内は地方警察官（警視正以上）を外数で示す。</t>
  </si>
  <si>
    <t>Ｅ． 市　町　村　議　員　数　お　よ　び　職　員　数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</si>
  <si>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</si>
  <si>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</si>
  <si>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</si>
  <si>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</si>
  <si>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</si>
  <si>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</si>
  <si>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</si>
  <si>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一　　般職員</t>
  </si>
  <si>
    <t>技　能　労務職</t>
  </si>
  <si>
    <t>教育   公務員</t>
  </si>
  <si>
    <t>臨時  職員</t>
  </si>
  <si>
    <t>一般  職員</t>
  </si>
  <si>
    <t>技能  労務職</t>
  </si>
  <si>
    <t>平成2年</t>
  </si>
  <si>
    <t>南海部郡</t>
  </si>
  <si>
    <t xml:space="preserve">   3</t>
  </si>
  <si>
    <t xml:space="preserve">  上浦町</t>
  </si>
  <si>
    <t xml:space="preserve">   4</t>
  </si>
  <si>
    <t xml:space="preserve">  弥生町</t>
  </si>
  <si>
    <t xml:space="preserve"> </t>
  </si>
  <si>
    <t xml:space="preserve">  本匠村</t>
  </si>
  <si>
    <t xml:space="preserve">   5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</si>
  <si>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</si>
  <si>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</si>
  <si>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</si>
  <si>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</si>
  <si>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</si>
  <si>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</si>
  <si>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</si>
  <si>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</si>
  <si>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</si>
  <si>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</si>
  <si>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</si>
  <si>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</si>
  <si>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</si>
  <si>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</si>
  <si>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</si>
  <si>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</si>
  <si>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</si>
  <si>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</si>
  <si>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</si>
  <si>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</si>
  <si>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</si>
  <si>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</si>
  <si>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</si>
  <si>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</si>
  <si>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</si>
  <si>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</si>
  <si>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</si>
  <si>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</si>
  <si>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</si>
  <si>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</si>
  <si>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</si>
  <si>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</si>
  <si>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</si>
  <si>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</si>
  <si>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</si>
  <si>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</si>
  <si>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</si>
  <si>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</si>
  <si>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</si>
  <si>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</si>
  <si>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</si>
  <si>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</si>
  <si>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</si>
  <si>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</si>
  <si>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</si>
  <si>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</si>
  <si>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</si>
  <si>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</si>
  <si>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</si>
  <si>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</si>
  <si>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</si>
  <si>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</si>
  <si>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</si>
  <si>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</si>
  <si>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</si>
  <si>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</si>
  <si>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</si>
  <si>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</si>
  <si>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</si>
  <si>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挾間町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</si>
  <si>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</si>
  <si>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</si>
  <si>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</si>
  <si>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</si>
  <si>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</si>
  <si>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</si>
  <si>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</si>
  <si>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</si>
  <si>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資料: 県地方課｢給与実態調査｣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</si>
</sst>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0"/>
      <color indexed="8"/>
      <name val="ＭＳ Ｐゴシック"/>
      <family val="3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33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 horizontal="center"/>
      <protection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58" fontId="22" fillId="0" borderId="10" xfId="0" applyNumberFormat="1" applyFont="1" applyBorder="1" applyAlignment="1" applyProtection="1">
      <alignment horizontal="right"/>
      <protection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49" fontId="24" fillId="0" borderId="0" xfId="0" applyNumberFormat="1" applyFont="1" applyAlignment="1" applyProtection="1">
      <alignment horizontal="distributed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distributed"/>
      <protection/>
    </xf>
    <xf numFmtId="0" fontId="24" fillId="0" borderId="0" xfId="0" applyFont="1" applyBorder="1" applyAlignment="1">
      <alignment horizontal="centerContinuous"/>
    </xf>
    <xf numFmtId="49" fontId="24" fillId="0" borderId="13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49" fontId="24" fillId="0" borderId="16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2" fillId="0" borderId="17" xfId="0" applyNumberFormat="1" applyFont="1" applyBorder="1" applyAlignment="1" applyProtection="1">
      <alignment horizontal="distributed"/>
      <protection locked="0"/>
    </xf>
    <xf numFmtId="176" fontId="22" fillId="0" borderId="18" xfId="0" applyNumberFormat="1" applyFont="1" applyBorder="1" applyAlignment="1">
      <alignment/>
    </xf>
    <xf numFmtId="176" fontId="22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49" fontId="25" fillId="0" borderId="20" xfId="0" applyNumberFormat="1" applyFont="1" applyBorder="1" applyAlignment="1">
      <alignment horizontal="center"/>
    </xf>
    <xf numFmtId="41" fontId="25" fillId="0" borderId="0" xfId="0" applyNumberFormat="1" applyFont="1" applyBorder="1" applyAlignment="1">
      <alignment/>
    </xf>
    <xf numFmtId="0" fontId="22" fillId="0" borderId="17" xfId="0" applyFont="1" applyBorder="1" applyAlignment="1" applyProtection="1">
      <alignment horizontal="distributed"/>
      <protection locked="0"/>
    </xf>
    <xf numFmtId="176" fontId="22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5" fillId="0" borderId="20" xfId="0" applyNumberFormat="1" applyFont="1" applyBorder="1" applyAlignment="1" applyProtection="1">
      <alignment horizontal="left"/>
      <protection/>
    </xf>
    <xf numFmtId="41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 horizontal="left"/>
      <protection/>
    </xf>
    <xf numFmtId="41" fontId="25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distributed"/>
      <protection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0" fontId="25" fillId="0" borderId="17" xfId="0" applyFont="1" applyBorder="1" applyAlignment="1" applyProtection="1">
      <alignment horizontal="left"/>
      <protection locked="0"/>
    </xf>
    <xf numFmtId="176" fontId="25" fillId="0" borderId="11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1" fontId="25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>
      <alignment horizontal="distributed" vertical="center"/>
    </xf>
    <xf numFmtId="41" fontId="22" fillId="0" borderId="0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>
      <alignment horizontal="distributed"/>
    </xf>
    <xf numFmtId="0" fontId="1" fillId="0" borderId="0" xfId="0" applyFont="1" applyBorder="1" applyAlignment="1">
      <alignment/>
    </xf>
    <xf numFmtId="0" fontId="22" fillId="0" borderId="17" xfId="0" applyFont="1" applyBorder="1" applyAlignment="1" applyProtection="1">
      <alignment horizontal="left"/>
      <protection locked="0"/>
    </xf>
    <xf numFmtId="49" fontId="22" fillId="0" borderId="20" xfId="0" applyNumberFormat="1" applyFont="1" applyBorder="1" applyAlignment="1" applyProtection="1">
      <alignment horizontal="left"/>
      <protection/>
    </xf>
    <xf numFmtId="41" fontId="25" fillId="0" borderId="0" xfId="0" applyNumberFormat="1" applyFont="1" applyBorder="1" applyAlignment="1" applyProtection="1">
      <alignment/>
      <protection locked="0"/>
    </xf>
    <xf numFmtId="49" fontId="22" fillId="0" borderId="20" xfId="0" applyNumberFormat="1" applyFont="1" applyBorder="1" applyAlignment="1" applyProtection="1">
      <alignment horizontal="distributed"/>
      <protection/>
    </xf>
    <xf numFmtId="49" fontId="22" fillId="0" borderId="20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 horizontal="distributed" wrapText="1"/>
      <protection locked="0"/>
    </xf>
    <xf numFmtId="49" fontId="26" fillId="0" borderId="20" xfId="0" applyNumberFormat="1" applyFont="1" applyBorder="1" applyAlignment="1" applyProtection="1">
      <alignment/>
      <protection/>
    </xf>
    <xf numFmtId="49" fontId="22" fillId="0" borderId="21" xfId="0" applyNumberFormat="1" applyFont="1" applyBorder="1" applyAlignment="1" applyProtection="1">
      <alignment horizontal="distributed"/>
      <protection/>
    </xf>
    <xf numFmtId="41" fontId="22" fillId="0" borderId="14" xfId="0" applyNumberFormat="1" applyFont="1" applyBorder="1" applyAlignment="1" applyProtection="1">
      <alignment/>
      <protection/>
    </xf>
    <xf numFmtId="41" fontId="22" fillId="0" borderId="13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left"/>
      <protection locked="0"/>
    </xf>
    <xf numFmtId="176" fontId="22" fillId="0" borderId="14" xfId="0" applyNumberFormat="1" applyFont="1" applyBorder="1" applyAlignment="1">
      <alignment/>
    </xf>
    <xf numFmtId="176" fontId="22" fillId="0" borderId="13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left"/>
      <protection/>
    </xf>
    <xf numFmtId="41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176" fontId="24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0" fontId="28" fillId="0" borderId="0" xfId="0" applyFont="1" applyAlignment="1" applyProtection="1">
      <alignment horizontal="centerContinuous"/>
      <protection/>
    </xf>
    <xf numFmtId="0" fontId="23" fillId="0" borderId="0" xfId="0" applyFont="1" applyBorder="1" applyAlignment="1" applyProtection="1">
      <alignment horizontal="centerContinuous"/>
      <protection/>
    </xf>
    <xf numFmtId="0" fontId="29" fillId="0" borderId="0" xfId="0" applyFont="1" applyAlignment="1" applyProtection="1">
      <alignment horizontal="centerContinuous"/>
      <protection/>
    </xf>
    <xf numFmtId="0" fontId="23" fillId="0" borderId="0" xfId="0" applyFont="1" applyAlignment="1">
      <alignment horizontal="centerContinuous"/>
    </xf>
    <xf numFmtId="0" fontId="20" fillId="0" borderId="0" xfId="0" applyFont="1" applyAlignment="1" applyProtection="1">
      <alignment horizontal="centerContinuous"/>
      <protection/>
    </xf>
    <xf numFmtId="0" fontId="20" fillId="0" borderId="0" xfId="0" applyFont="1" applyBorder="1" applyAlignment="1">
      <alignment horizontal="centerContinuous"/>
    </xf>
    <xf numFmtId="0" fontId="30" fillId="0" borderId="0" xfId="0" applyFont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21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49" fontId="22" fillId="0" borderId="10" xfId="0" applyNumberFormat="1" applyFont="1" applyBorder="1" applyAlignment="1" applyProtection="1">
      <alignment horizontal="right"/>
      <protection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3" xfId="0" applyFont="1" applyBorder="1" applyAlignment="1">
      <alignment horizontal="centerContinuous"/>
    </xf>
    <xf numFmtId="0" fontId="22" fillId="0" borderId="13" xfId="0" applyFont="1" applyBorder="1" applyAlignment="1">
      <alignment/>
    </xf>
    <xf numFmtId="0" fontId="24" fillId="0" borderId="14" xfId="0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2" fillId="0" borderId="13" xfId="0" applyFont="1" applyBorder="1" applyAlignment="1" applyProtection="1">
      <alignment horizontal="left"/>
      <protection/>
    </xf>
    <xf numFmtId="41" fontId="22" fillId="0" borderId="13" xfId="0" applyNumberFormat="1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/>
    </xf>
    <xf numFmtId="0" fontId="24" fillId="0" borderId="14" xfId="0" applyFont="1" applyBorder="1" applyAlignment="1" applyProtection="1">
      <alignment horizontal="right"/>
      <protection/>
    </xf>
    <xf numFmtId="0" fontId="24" fillId="0" borderId="13" xfId="0" applyFont="1" applyBorder="1" applyAlignment="1">
      <alignment/>
    </xf>
    <xf numFmtId="0" fontId="24" fillId="0" borderId="13" xfId="0" applyFont="1" applyBorder="1" applyAlignment="1" applyProtection="1">
      <alignment horizontal="left"/>
      <protection/>
    </xf>
    <xf numFmtId="0" fontId="22" fillId="0" borderId="13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41" fontId="22" fillId="0" borderId="11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0" fontId="28" fillId="0" borderId="0" xfId="0" applyFont="1" applyAlignment="1">
      <alignment/>
    </xf>
    <xf numFmtId="58" fontId="22" fillId="0" borderId="10" xfId="0" applyNumberFormat="1" applyFont="1" applyBorder="1" applyAlignment="1" applyProtection="1">
      <alignment horizontal="centerContinuous"/>
      <protection/>
    </xf>
    <xf numFmtId="0" fontId="24" fillId="0" borderId="0" xfId="0" applyFont="1" applyAlignment="1" applyProtection="1">
      <alignment horizontal="left"/>
      <protection/>
    </xf>
    <xf numFmtId="41" fontId="25" fillId="0" borderId="11" xfId="48" applyNumberFormat="1" applyFont="1" applyBorder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41" fontId="22" fillId="0" borderId="11" xfId="48" applyNumberFormat="1" applyFont="1" applyBorder="1" applyAlignment="1" applyProtection="1">
      <alignment/>
      <protection/>
    </xf>
    <xf numFmtId="41" fontId="22" fillId="0" borderId="0" xfId="48" applyNumberFormat="1" applyFont="1" applyAlignment="1" applyProtection="1">
      <alignment/>
      <protection/>
    </xf>
    <xf numFmtId="41" fontId="22" fillId="0" borderId="11" xfId="48" applyNumberFormat="1" applyFont="1" applyBorder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41" fontId="22" fillId="0" borderId="14" xfId="48" applyNumberFormat="1" applyFont="1" applyBorder="1" applyAlignment="1" applyProtection="1">
      <alignment/>
      <protection locked="0"/>
    </xf>
    <xf numFmtId="41" fontId="22" fillId="0" borderId="13" xfId="48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/>
    </xf>
    <xf numFmtId="49" fontId="22" fillId="0" borderId="23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1" fontId="22" fillId="0" borderId="29" xfId="48" applyNumberFormat="1" applyFont="1" applyBorder="1" applyAlignment="1" applyProtection="1">
      <alignment/>
      <protection locked="0"/>
    </xf>
    <xf numFmtId="41" fontId="22" fillId="0" borderId="31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0" fontId="21" fillId="0" borderId="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Continuous"/>
      <protection/>
    </xf>
    <xf numFmtId="0" fontId="22" fillId="0" borderId="10" xfId="0" applyFont="1" applyBorder="1" applyAlignment="1">
      <alignment horizontal="centerContinuous"/>
    </xf>
    <xf numFmtId="58" fontId="22" fillId="0" borderId="10" xfId="0" applyNumberFormat="1" applyFont="1" applyBorder="1" applyAlignment="1" applyProtection="1">
      <alignment horizontal="right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3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2" fillId="0" borderId="0" xfId="0" applyFont="1" applyAlignment="1">
      <alignment vertical="center"/>
    </xf>
    <xf numFmtId="0" fontId="24" fillId="0" borderId="0" xfId="0" applyFont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41" fontId="22" fillId="0" borderId="14" xfId="48" applyNumberFormat="1" applyFont="1" applyBorder="1" applyAlignment="1" applyProtection="1">
      <alignment horizontal="right"/>
      <protection/>
    </xf>
    <xf numFmtId="41" fontId="22" fillId="0" borderId="30" xfId="48" applyNumberFormat="1" applyFont="1" applyBorder="1" applyAlignment="1" applyProtection="1">
      <alignment horizontal="right"/>
      <protection/>
    </xf>
    <xf numFmtId="41" fontId="22" fillId="0" borderId="30" xfId="48" applyNumberFormat="1" applyFont="1" applyBorder="1" applyAlignment="1" applyProtection="1">
      <alignment horizontal="center"/>
      <protection locked="0"/>
    </xf>
    <xf numFmtId="41" fontId="22" fillId="0" borderId="30" xfId="48" applyNumberFormat="1" applyFont="1" applyBorder="1" applyAlignment="1" applyProtection="1">
      <alignment/>
      <protection locked="0"/>
    </xf>
    <xf numFmtId="41" fontId="22" fillId="0" borderId="30" xfId="48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4" fillId="0" borderId="23" xfId="0" applyFont="1" applyBorder="1" applyAlignment="1" applyProtection="1">
      <alignment horizontal="distributed" vertical="center"/>
      <protection locked="0"/>
    </xf>
    <xf numFmtId="0" fontId="24" fillId="0" borderId="33" xfId="0" applyFont="1" applyBorder="1" applyAlignment="1" applyProtection="1">
      <alignment horizontal="distributed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34" xfId="0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 horizontal="distributed" vertical="center"/>
      <protection locked="0"/>
    </xf>
    <xf numFmtId="0" fontId="24" fillId="0" borderId="13" xfId="0" applyFont="1" applyBorder="1" applyAlignment="1" applyProtection="1">
      <alignment horizontal="distributed" vertical="center"/>
      <protection locked="0"/>
    </xf>
    <xf numFmtId="0" fontId="24" fillId="0" borderId="14" xfId="0" applyFont="1" applyBorder="1" applyAlignment="1" applyProtection="1">
      <alignment horizontal="distributed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0" fontId="24" fillId="0" borderId="15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2" fillId="0" borderId="11" xfId="48" applyNumberFormat="1" applyFont="1" applyBorder="1" applyAlignment="1" applyProtection="1">
      <alignment horizontal="left"/>
      <protection locked="0"/>
    </xf>
    <xf numFmtId="176" fontId="22" fillId="0" borderId="0" xfId="48" applyNumberFormat="1" applyFont="1" applyBorder="1" applyAlignment="1" applyProtection="1">
      <alignment horizontal="left"/>
      <protection locked="0"/>
    </xf>
    <xf numFmtId="41" fontId="22" fillId="0" borderId="0" xfId="48" applyNumberFormat="1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distributed"/>
      <protection locked="0"/>
    </xf>
    <xf numFmtId="41" fontId="25" fillId="0" borderId="11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41" fontId="25" fillId="0" borderId="0" xfId="48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5" fillId="0" borderId="20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left"/>
      <protection locked="0"/>
    </xf>
    <xf numFmtId="0" fontId="24" fillId="0" borderId="17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22" xfId="0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1&#20844;&#21209;&#21729;&#12362;&#12424;&#12403;&#36984;&#25369;251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1D"/>
      <sheetName val="251E"/>
      <sheetName val="252"/>
      <sheetName val="253"/>
      <sheetName val="2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">
      <selection activeCell="A19" sqref="A19"/>
    </sheetView>
  </sheetViews>
  <sheetFormatPr defaultColWidth="9.00390625" defaultRowHeight="13.5"/>
  <cols>
    <col min="1" max="1" width="28.625" style="68" customWidth="1"/>
    <col min="2" max="3" width="8.625" style="29" customWidth="1"/>
    <col min="4" max="4" width="41.50390625" style="29" customWidth="1"/>
    <col min="5" max="6" width="8.625" style="29" customWidth="1"/>
    <col min="7" max="16384" width="9.00390625" style="29" customWidth="1"/>
  </cols>
  <sheetData>
    <row r="1" spans="1:8" s="3" customFormat="1" ht="24.75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6" s="5" customFormat="1" ht="17.25">
      <c r="A2" s="4" t="s">
        <v>1</v>
      </c>
      <c r="B2" s="4"/>
      <c r="C2" s="4"/>
      <c r="D2" s="4"/>
      <c r="E2" s="4"/>
      <c r="F2" s="4"/>
    </row>
    <row r="3" spans="1:18" s="9" customFormat="1" ht="13.5">
      <c r="A3" s="6" t="s">
        <v>2</v>
      </c>
      <c r="B3" s="7"/>
      <c r="C3" s="6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6" s="14" customFormat="1" ht="14.25" thickBot="1">
      <c r="A4" s="10" t="s">
        <v>3</v>
      </c>
      <c r="B4" s="11"/>
      <c r="C4" s="11"/>
      <c r="D4" s="11"/>
      <c r="E4" s="12">
        <v>34060</v>
      </c>
      <c r="F4" s="13"/>
    </row>
    <row r="5" spans="1:8" s="14" customFormat="1" ht="14.25" thickTop="1">
      <c r="A5" s="15" t="s">
        <v>4</v>
      </c>
      <c r="B5" s="16" t="s">
        <v>5</v>
      </c>
      <c r="C5" s="16" t="s">
        <v>6</v>
      </c>
      <c r="D5" s="17" t="s">
        <v>4</v>
      </c>
      <c r="E5" s="16" t="s">
        <v>5</v>
      </c>
      <c r="F5" s="16" t="s">
        <v>6</v>
      </c>
      <c r="G5" s="18"/>
      <c r="H5" s="18"/>
    </row>
    <row r="6" spans="1:8" s="14" customFormat="1" ht="13.5">
      <c r="A6" s="19"/>
      <c r="B6" s="20"/>
      <c r="C6" s="20"/>
      <c r="D6" s="21"/>
      <c r="E6" s="20"/>
      <c r="F6" s="22"/>
      <c r="G6" s="23"/>
      <c r="H6" s="23"/>
    </row>
    <row r="7" spans="1:8" ht="13.5">
      <c r="A7" s="24"/>
      <c r="B7" s="25"/>
      <c r="C7" s="25"/>
      <c r="D7" s="26" t="s">
        <v>7</v>
      </c>
      <c r="E7" s="27">
        <v>3</v>
      </c>
      <c r="F7" s="28">
        <v>7</v>
      </c>
      <c r="G7" s="23"/>
      <c r="H7" s="23"/>
    </row>
    <row r="8" spans="1:8" ht="13.5">
      <c r="A8" s="30" t="s">
        <v>8</v>
      </c>
      <c r="B8" s="31">
        <v>491</v>
      </c>
      <c r="C8" s="31">
        <v>12467</v>
      </c>
      <c r="D8" s="32" t="s">
        <v>9</v>
      </c>
      <c r="E8" s="33">
        <v>1</v>
      </c>
      <c r="F8" s="34">
        <v>303</v>
      </c>
      <c r="G8" s="23"/>
      <c r="H8" s="23"/>
    </row>
    <row r="9" spans="1:8" ht="12.75" customHeight="1">
      <c r="A9" s="35"/>
      <c r="B9" s="36"/>
      <c r="C9" s="36"/>
      <c r="D9" s="32" t="s">
        <v>10</v>
      </c>
      <c r="E9" s="33">
        <v>1</v>
      </c>
      <c r="F9" s="34">
        <v>55</v>
      </c>
      <c r="G9" s="36"/>
      <c r="H9" s="36"/>
    </row>
    <row r="10" spans="1:8" ht="13.5">
      <c r="A10" s="37" t="s">
        <v>11</v>
      </c>
      <c r="B10" s="38">
        <f>SUM(B11:B16)</f>
        <v>26</v>
      </c>
      <c r="C10" s="36">
        <v>308</v>
      </c>
      <c r="D10" s="32" t="s">
        <v>12</v>
      </c>
      <c r="E10" s="33">
        <v>1</v>
      </c>
      <c r="F10" s="34">
        <v>201</v>
      </c>
      <c r="G10" s="39"/>
      <c r="H10" s="39"/>
    </row>
    <row r="11" spans="1:8" ht="13.5">
      <c r="A11" s="40" t="s">
        <v>13</v>
      </c>
      <c r="B11" s="41">
        <v>1</v>
      </c>
      <c r="C11" s="42">
        <v>111</v>
      </c>
      <c r="D11" s="32" t="s">
        <v>14</v>
      </c>
      <c r="E11" s="33">
        <v>1</v>
      </c>
      <c r="F11" s="34">
        <v>384</v>
      </c>
      <c r="G11" s="42"/>
      <c r="H11" s="42"/>
    </row>
    <row r="12" spans="1:8" ht="13.5">
      <c r="A12" s="40" t="s">
        <v>15</v>
      </c>
      <c r="B12" s="41">
        <v>5</v>
      </c>
      <c r="C12" s="42">
        <v>47</v>
      </c>
      <c r="D12" s="32" t="s">
        <v>16</v>
      </c>
      <c r="E12" s="33">
        <v>1</v>
      </c>
      <c r="F12" s="34">
        <v>138</v>
      </c>
      <c r="G12" s="42"/>
      <c r="H12" s="42"/>
    </row>
    <row r="13" spans="1:8" ht="13.5">
      <c r="A13" s="40" t="s">
        <v>17</v>
      </c>
      <c r="B13" s="41">
        <v>9</v>
      </c>
      <c r="C13" s="42">
        <v>65</v>
      </c>
      <c r="D13" s="43"/>
      <c r="E13" s="33"/>
      <c r="F13" s="34"/>
      <c r="G13" s="42"/>
      <c r="H13" s="42"/>
    </row>
    <row r="14" spans="1:8" ht="13.5">
      <c r="A14" s="40" t="s">
        <v>18</v>
      </c>
      <c r="B14" s="41">
        <v>5</v>
      </c>
      <c r="C14" s="42">
        <v>22</v>
      </c>
      <c r="D14" s="43" t="s">
        <v>19</v>
      </c>
      <c r="E14" s="44">
        <v>25</v>
      </c>
      <c r="F14" s="45">
        <v>588</v>
      </c>
      <c r="G14" s="42"/>
      <c r="H14" s="42"/>
    </row>
    <row r="15" spans="1:8" ht="13.5">
      <c r="A15" s="40" t="s">
        <v>20</v>
      </c>
      <c r="B15" s="41">
        <v>1</v>
      </c>
      <c r="C15" s="42">
        <v>52</v>
      </c>
      <c r="D15" s="32" t="s">
        <v>21</v>
      </c>
      <c r="E15" s="33">
        <v>1</v>
      </c>
      <c r="F15" s="34">
        <v>37</v>
      </c>
      <c r="G15" s="42"/>
      <c r="H15" s="42"/>
    </row>
    <row r="16" spans="1:8" ht="13.5">
      <c r="A16" s="40" t="s">
        <v>22</v>
      </c>
      <c r="B16" s="41">
        <v>5</v>
      </c>
      <c r="C16" s="42">
        <v>11</v>
      </c>
      <c r="D16" s="32" t="s">
        <v>23</v>
      </c>
      <c r="E16" s="33">
        <v>6</v>
      </c>
      <c r="F16" s="34">
        <v>73</v>
      </c>
      <c r="G16" s="42"/>
      <c r="H16" s="42"/>
    </row>
    <row r="17" spans="1:8" ht="13.5">
      <c r="A17" s="46"/>
      <c r="B17" s="41"/>
      <c r="C17" s="42"/>
      <c r="D17" s="32" t="s">
        <v>24</v>
      </c>
      <c r="E17" s="33">
        <v>1</v>
      </c>
      <c r="F17" s="34">
        <v>29</v>
      </c>
      <c r="G17" s="42"/>
      <c r="H17" s="42"/>
    </row>
    <row r="18" spans="1:8" ht="13.5">
      <c r="A18" s="37" t="s">
        <v>25</v>
      </c>
      <c r="B18" s="38">
        <v>10</v>
      </c>
      <c r="C18" s="47">
        <v>3282</v>
      </c>
      <c r="D18" s="32" t="s">
        <v>26</v>
      </c>
      <c r="E18" s="33">
        <v>1</v>
      </c>
      <c r="F18" s="34">
        <v>75</v>
      </c>
      <c r="G18" s="42"/>
      <c r="H18" s="42"/>
    </row>
    <row r="19" spans="1:8" ht="13.5">
      <c r="A19" s="40" t="s">
        <v>27</v>
      </c>
      <c r="B19" s="41">
        <v>1</v>
      </c>
      <c r="C19" s="42">
        <v>12</v>
      </c>
      <c r="D19" s="32" t="s">
        <v>28</v>
      </c>
      <c r="E19" s="33">
        <v>8</v>
      </c>
      <c r="F19" s="34">
        <v>150</v>
      </c>
      <c r="G19" s="42"/>
      <c r="H19" s="42"/>
    </row>
    <row r="20" spans="1:8" ht="13.5">
      <c r="A20" s="40" t="s">
        <v>29</v>
      </c>
      <c r="B20" s="41">
        <v>1</v>
      </c>
      <c r="C20" s="42">
        <v>46</v>
      </c>
      <c r="D20" s="32" t="s">
        <v>30</v>
      </c>
      <c r="E20" s="33">
        <v>5</v>
      </c>
      <c r="F20" s="34">
        <v>207</v>
      </c>
      <c r="G20" s="42"/>
      <c r="H20" s="42"/>
    </row>
    <row r="21" spans="1:8" ht="13.5">
      <c r="A21" s="40" t="s">
        <v>31</v>
      </c>
      <c r="B21" s="41">
        <v>8</v>
      </c>
      <c r="C21" s="42">
        <v>3224</v>
      </c>
      <c r="D21" s="32" t="s">
        <v>32</v>
      </c>
      <c r="E21" s="33">
        <v>1</v>
      </c>
      <c r="F21" s="34">
        <v>13</v>
      </c>
      <c r="G21" s="42"/>
      <c r="H21" s="42"/>
    </row>
    <row r="22" spans="1:8" ht="13.5">
      <c r="A22" s="40" t="s">
        <v>33</v>
      </c>
      <c r="B22" s="41">
        <v>1</v>
      </c>
      <c r="C22" s="42">
        <v>8</v>
      </c>
      <c r="D22" s="32" t="s">
        <v>34</v>
      </c>
      <c r="E22" s="33">
        <v>2</v>
      </c>
      <c r="F22" s="34">
        <v>4</v>
      </c>
      <c r="G22" s="42"/>
      <c r="H22" s="42"/>
    </row>
    <row r="23" spans="1:8" ht="13.5">
      <c r="A23" s="40" t="s">
        <v>35</v>
      </c>
      <c r="B23" s="41">
        <v>1</v>
      </c>
      <c r="C23" s="42">
        <v>79</v>
      </c>
      <c r="D23" s="43"/>
      <c r="E23" s="33"/>
      <c r="F23" s="34"/>
      <c r="G23" s="42"/>
      <c r="H23" s="42"/>
    </row>
    <row r="24" spans="1:8" ht="13.5">
      <c r="A24" s="40" t="s">
        <v>36</v>
      </c>
      <c r="B24" s="41">
        <v>1</v>
      </c>
      <c r="C24" s="42">
        <v>94</v>
      </c>
      <c r="D24" s="43" t="s">
        <v>37</v>
      </c>
      <c r="E24" s="44">
        <v>11</v>
      </c>
      <c r="F24" s="45">
        <v>287</v>
      </c>
      <c r="G24" s="42"/>
      <c r="H24" s="42"/>
    </row>
    <row r="25" spans="1:8" ht="13.5">
      <c r="A25" s="40" t="s">
        <v>38</v>
      </c>
      <c r="B25" s="41">
        <v>4</v>
      </c>
      <c r="C25" s="42">
        <v>2986</v>
      </c>
      <c r="D25" s="32" t="s">
        <v>39</v>
      </c>
      <c r="E25" s="33">
        <v>1</v>
      </c>
      <c r="F25" s="34">
        <v>30</v>
      </c>
      <c r="G25" s="42"/>
      <c r="H25" s="42"/>
    </row>
    <row r="26" spans="1:8" ht="13.5">
      <c r="A26" s="40" t="s">
        <v>40</v>
      </c>
      <c r="B26" s="41">
        <v>1</v>
      </c>
      <c r="C26" s="42">
        <v>57</v>
      </c>
      <c r="D26" s="32" t="s">
        <v>41</v>
      </c>
      <c r="E26" s="33">
        <v>1</v>
      </c>
      <c r="F26" s="34">
        <v>15</v>
      </c>
      <c r="G26" s="42"/>
      <c r="H26" s="42"/>
    </row>
    <row r="27" spans="1:8" ht="13.5">
      <c r="A27" s="46"/>
      <c r="B27" s="41"/>
      <c r="C27" s="42"/>
      <c r="D27" s="32" t="s">
        <v>42</v>
      </c>
      <c r="E27" s="33">
        <v>1</v>
      </c>
      <c r="F27" s="34">
        <v>3</v>
      </c>
      <c r="G27" s="42"/>
      <c r="H27" s="42"/>
    </row>
    <row r="28" spans="1:8" ht="13.5">
      <c r="A28" s="37" t="s">
        <v>43</v>
      </c>
      <c r="B28" s="38">
        <v>44</v>
      </c>
      <c r="C28" s="47">
        <v>665</v>
      </c>
      <c r="D28" s="32" t="s">
        <v>44</v>
      </c>
      <c r="E28" s="33">
        <v>1</v>
      </c>
      <c r="F28" s="34">
        <v>26</v>
      </c>
      <c r="G28" s="42"/>
      <c r="H28" s="42"/>
    </row>
    <row r="29" spans="1:8" ht="13.5">
      <c r="A29" s="48" t="s">
        <v>45</v>
      </c>
      <c r="B29" s="41">
        <v>1</v>
      </c>
      <c r="C29" s="49">
        <v>11</v>
      </c>
      <c r="D29" s="32" t="s">
        <v>46</v>
      </c>
      <c r="E29" s="33">
        <v>1</v>
      </c>
      <c r="F29" s="34">
        <v>62</v>
      </c>
      <c r="G29" s="49"/>
      <c r="H29" s="49"/>
    </row>
    <row r="30" spans="1:15" ht="13.5">
      <c r="A30" s="50" t="s">
        <v>47</v>
      </c>
      <c r="B30" s="41">
        <v>1</v>
      </c>
      <c r="C30" s="49">
        <v>61</v>
      </c>
      <c r="D30" s="32" t="s">
        <v>48</v>
      </c>
      <c r="E30" s="33">
        <v>1</v>
      </c>
      <c r="F30" s="34">
        <v>79</v>
      </c>
      <c r="G30" s="49"/>
      <c r="H30" s="49"/>
      <c r="I30" s="51"/>
      <c r="J30" s="51"/>
      <c r="K30" s="51"/>
      <c r="L30" s="51"/>
      <c r="M30" s="51"/>
      <c r="N30" s="51"/>
      <c r="O30" s="51"/>
    </row>
    <row r="31" spans="1:15" ht="13.5">
      <c r="A31" s="50" t="s">
        <v>49</v>
      </c>
      <c r="B31" s="41">
        <v>7</v>
      </c>
      <c r="C31" s="49">
        <v>67</v>
      </c>
      <c r="D31" s="32" t="s">
        <v>50</v>
      </c>
      <c r="E31" s="33">
        <v>1</v>
      </c>
      <c r="F31" s="34">
        <v>7</v>
      </c>
      <c r="G31" s="49"/>
      <c r="H31" s="49"/>
      <c r="I31" s="51"/>
      <c r="J31" s="51"/>
      <c r="K31" s="51"/>
      <c r="L31" s="51"/>
      <c r="M31" s="51"/>
      <c r="N31" s="51"/>
      <c r="O31" s="51"/>
    </row>
    <row r="32" spans="1:15" ht="13.5">
      <c r="A32" s="50" t="s">
        <v>23</v>
      </c>
      <c r="B32" s="41">
        <v>12</v>
      </c>
      <c r="C32" s="49">
        <v>59</v>
      </c>
      <c r="D32" s="32" t="s">
        <v>51</v>
      </c>
      <c r="E32" s="33">
        <v>1</v>
      </c>
      <c r="F32" s="34">
        <v>9</v>
      </c>
      <c r="G32" s="49"/>
      <c r="H32" s="49"/>
      <c r="I32" s="51"/>
      <c r="J32" s="51"/>
      <c r="K32" s="51"/>
      <c r="L32" s="51"/>
      <c r="M32" s="51"/>
      <c r="N32" s="51"/>
      <c r="O32" s="51"/>
    </row>
    <row r="33" spans="1:15" ht="13.5">
      <c r="A33" s="50" t="s">
        <v>52</v>
      </c>
      <c r="B33" s="41">
        <v>6</v>
      </c>
      <c r="C33" s="49">
        <v>105</v>
      </c>
      <c r="D33" s="32" t="s">
        <v>53</v>
      </c>
      <c r="E33" s="33">
        <v>1</v>
      </c>
      <c r="F33" s="34">
        <v>15</v>
      </c>
      <c r="G33" s="49"/>
      <c r="H33" s="49"/>
      <c r="I33" s="51"/>
      <c r="J33" s="51"/>
      <c r="K33" s="51"/>
      <c r="L33" s="51"/>
      <c r="M33" s="51"/>
      <c r="N33" s="51"/>
      <c r="O33" s="51"/>
    </row>
    <row r="34" spans="1:15" ht="13.5">
      <c r="A34" s="50" t="s">
        <v>54</v>
      </c>
      <c r="B34" s="41">
        <v>9</v>
      </c>
      <c r="C34" s="49">
        <v>38</v>
      </c>
      <c r="D34" s="32" t="s">
        <v>55</v>
      </c>
      <c r="E34" s="33">
        <v>1</v>
      </c>
      <c r="F34" s="34">
        <v>37</v>
      </c>
      <c r="G34" s="49"/>
      <c r="H34" s="49"/>
      <c r="I34" s="51"/>
      <c r="J34" s="51"/>
      <c r="K34" s="51"/>
      <c r="L34" s="51"/>
      <c r="M34" s="51"/>
      <c r="N34" s="51"/>
      <c r="O34" s="51"/>
    </row>
    <row r="35" spans="1:15" ht="13.5">
      <c r="A35" s="50" t="s">
        <v>56</v>
      </c>
      <c r="B35" s="41">
        <v>1</v>
      </c>
      <c r="C35" s="49">
        <v>180</v>
      </c>
      <c r="D35" s="32" t="s">
        <v>57</v>
      </c>
      <c r="E35" s="33">
        <v>1</v>
      </c>
      <c r="F35" s="34">
        <v>4</v>
      </c>
      <c r="G35" s="49"/>
      <c r="H35" s="49"/>
      <c r="I35" s="51"/>
      <c r="J35" s="51"/>
      <c r="K35" s="51"/>
      <c r="L35" s="51"/>
      <c r="M35" s="51"/>
      <c r="N35" s="51"/>
      <c r="O35" s="51"/>
    </row>
    <row r="36" spans="1:15" ht="13.5">
      <c r="A36" s="50" t="s">
        <v>58</v>
      </c>
      <c r="B36" s="41">
        <v>1</v>
      </c>
      <c r="C36" s="49">
        <v>13</v>
      </c>
      <c r="D36" s="52"/>
      <c r="E36" s="33"/>
      <c r="F36" s="34"/>
      <c r="G36" s="49"/>
      <c r="H36" s="49"/>
      <c r="I36" s="51"/>
      <c r="J36" s="51"/>
      <c r="K36" s="51"/>
      <c r="L36" s="51"/>
      <c r="M36" s="51"/>
      <c r="N36" s="51"/>
      <c r="O36" s="51"/>
    </row>
    <row r="37" spans="1:15" ht="13.5">
      <c r="A37" s="50" t="s">
        <v>59</v>
      </c>
      <c r="B37" s="41">
        <v>2</v>
      </c>
      <c r="C37" s="49">
        <v>7</v>
      </c>
      <c r="D37" s="43" t="s">
        <v>60</v>
      </c>
      <c r="E37" s="44">
        <v>307</v>
      </c>
      <c r="F37" s="45">
        <v>3224</v>
      </c>
      <c r="G37" s="49"/>
      <c r="H37" s="49"/>
      <c r="I37" s="51"/>
      <c r="J37" s="51"/>
      <c r="K37" s="51"/>
      <c r="L37" s="51"/>
      <c r="M37" s="51"/>
      <c r="N37" s="51"/>
      <c r="O37" s="51"/>
    </row>
    <row r="38" spans="1:15" ht="13.5">
      <c r="A38" s="50" t="s">
        <v>61</v>
      </c>
      <c r="B38" s="41">
        <v>1</v>
      </c>
      <c r="C38" s="49">
        <v>12</v>
      </c>
      <c r="D38" s="32" t="s">
        <v>62</v>
      </c>
      <c r="E38" s="33">
        <v>19</v>
      </c>
      <c r="F38" s="34">
        <v>1465</v>
      </c>
      <c r="G38" s="49"/>
      <c r="H38" s="49"/>
      <c r="I38" s="51"/>
      <c r="J38" s="51"/>
      <c r="K38" s="51"/>
      <c r="L38" s="51"/>
      <c r="M38" s="51"/>
      <c r="N38" s="51"/>
      <c r="O38" s="51"/>
    </row>
    <row r="39" spans="1:15" ht="13.5">
      <c r="A39" s="50" t="s">
        <v>63</v>
      </c>
      <c r="B39" s="41">
        <v>1</v>
      </c>
      <c r="C39" s="49">
        <v>16</v>
      </c>
      <c r="D39" s="32" t="s">
        <v>64</v>
      </c>
      <c r="E39" s="33">
        <v>90</v>
      </c>
      <c r="F39" s="34">
        <v>1131</v>
      </c>
      <c r="G39" s="49"/>
      <c r="H39" s="49"/>
      <c r="I39" s="51"/>
      <c r="J39" s="51"/>
      <c r="K39" s="51"/>
      <c r="L39" s="51"/>
      <c r="M39" s="51"/>
      <c r="N39" s="51"/>
      <c r="O39" s="51"/>
    </row>
    <row r="40" spans="1:15" ht="13.5">
      <c r="A40" s="50" t="s">
        <v>65</v>
      </c>
      <c r="B40" s="41">
        <v>1</v>
      </c>
      <c r="C40" s="49">
        <v>51</v>
      </c>
      <c r="D40" s="32" t="s">
        <v>66</v>
      </c>
      <c r="E40" s="33">
        <v>196</v>
      </c>
      <c r="F40" s="34">
        <v>611</v>
      </c>
      <c r="G40" s="49"/>
      <c r="H40" s="49"/>
      <c r="I40" s="51"/>
      <c r="J40" s="51"/>
      <c r="K40" s="51"/>
      <c r="L40" s="51"/>
      <c r="M40" s="51"/>
      <c r="N40" s="51"/>
      <c r="O40" s="51"/>
    </row>
    <row r="41" spans="1:15" ht="13.5">
      <c r="A41" s="50" t="s">
        <v>67</v>
      </c>
      <c r="B41" s="41">
        <v>1</v>
      </c>
      <c r="C41" s="49">
        <v>45</v>
      </c>
      <c r="D41" s="32" t="s">
        <v>68</v>
      </c>
      <c r="E41" s="33">
        <v>1</v>
      </c>
      <c r="F41" s="34">
        <v>8</v>
      </c>
      <c r="G41" s="49"/>
      <c r="H41" s="49"/>
      <c r="I41" s="51"/>
      <c r="J41" s="51"/>
      <c r="K41" s="51"/>
      <c r="L41" s="51"/>
      <c r="M41" s="51"/>
      <c r="N41" s="51"/>
      <c r="O41" s="51"/>
    </row>
    <row r="42" spans="1:15" ht="13.5">
      <c r="A42" s="53"/>
      <c r="B42" s="41"/>
      <c r="C42" s="49"/>
      <c r="D42" s="32" t="s">
        <v>69</v>
      </c>
      <c r="E42" s="33">
        <v>1</v>
      </c>
      <c r="F42" s="34">
        <v>9</v>
      </c>
      <c r="G42" s="49"/>
      <c r="H42" s="49"/>
      <c r="I42" s="51"/>
      <c r="J42" s="51"/>
      <c r="K42" s="51"/>
      <c r="L42" s="51"/>
      <c r="M42" s="51"/>
      <c r="N42" s="51"/>
      <c r="O42" s="51"/>
    </row>
    <row r="43" spans="1:15" ht="13.5">
      <c r="A43" s="35" t="s">
        <v>70</v>
      </c>
      <c r="B43" s="38">
        <v>15</v>
      </c>
      <c r="C43" s="54">
        <v>450</v>
      </c>
      <c r="D43" s="52"/>
      <c r="E43" s="33"/>
      <c r="F43" s="34"/>
      <c r="G43" s="49"/>
      <c r="H43" s="49"/>
      <c r="I43" s="51"/>
      <c r="J43" s="51"/>
      <c r="K43" s="51"/>
      <c r="L43" s="51"/>
      <c r="M43" s="51"/>
      <c r="N43" s="51"/>
      <c r="O43" s="51"/>
    </row>
    <row r="44" spans="1:15" ht="13.5">
      <c r="A44" s="55" t="s">
        <v>71</v>
      </c>
      <c r="B44" s="41">
        <v>1</v>
      </c>
      <c r="C44" s="49">
        <v>42</v>
      </c>
      <c r="D44" s="43" t="s">
        <v>72</v>
      </c>
      <c r="E44" s="44">
        <v>17</v>
      </c>
      <c r="F44" s="45">
        <v>287</v>
      </c>
      <c r="G44" s="49"/>
      <c r="H44" s="49"/>
      <c r="I44" s="51"/>
      <c r="J44" s="51"/>
      <c r="K44" s="51"/>
      <c r="L44" s="51"/>
      <c r="M44" s="51"/>
      <c r="N44" s="51"/>
      <c r="O44" s="51"/>
    </row>
    <row r="45" spans="1:15" ht="13.5">
      <c r="A45" s="55" t="s">
        <v>73</v>
      </c>
      <c r="B45" s="41">
        <v>9</v>
      </c>
      <c r="C45" s="49">
        <v>380</v>
      </c>
      <c r="D45" s="32" t="s">
        <v>74</v>
      </c>
      <c r="E45" s="33">
        <v>1</v>
      </c>
      <c r="F45" s="34">
        <v>44</v>
      </c>
      <c r="G45" s="49"/>
      <c r="H45" s="49"/>
      <c r="I45" s="51"/>
      <c r="J45" s="51"/>
      <c r="K45" s="51"/>
      <c r="L45" s="51"/>
      <c r="M45" s="51"/>
      <c r="N45" s="51"/>
      <c r="O45" s="51"/>
    </row>
    <row r="46" spans="1:15" ht="13.5">
      <c r="A46" s="56" t="s">
        <v>75</v>
      </c>
      <c r="B46" s="41">
        <v>2</v>
      </c>
      <c r="C46" s="49">
        <v>21</v>
      </c>
      <c r="D46" s="32" t="s">
        <v>76</v>
      </c>
      <c r="E46" s="33">
        <v>5</v>
      </c>
      <c r="F46" s="34">
        <v>60</v>
      </c>
      <c r="G46" s="49"/>
      <c r="H46" s="49"/>
      <c r="I46" s="51"/>
      <c r="J46" s="51"/>
      <c r="K46" s="51"/>
      <c r="L46" s="51"/>
      <c r="M46" s="51"/>
      <c r="N46" s="51"/>
      <c r="O46" s="51"/>
    </row>
    <row r="47" spans="1:15" ht="13.5">
      <c r="A47" s="55" t="s">
        <v>77</v>
      </c>
      <c r="B47" s="41">
        <v>2</v>
      </c>
      <c r="C47" s="49">
        <v>4</v>
      </c>
      <c r="D47" s="32" t="s">
        <v>78</v>
      </c>
      <c r="E47" s="33">
        <v>1</v>
      </c>
      <c r="F47" s="34">
        <v>4</v>
      </c>
      <c r="G47" s="49"/>
      <c r="H47" s="49"/>
      <c r="I47" s="51"/>
      <c r="J47" s="51"/>
      <c r="K47" s="51"/>
      <c r="L47" s="51"/>
      <c r="M47" s="51"/>
      <c r="N47" s="51"/>
      <c r="O47" s="51"/>
    </row>
    <row r="48" spans="1:8" ht="13.5">
      <c r="A48" s="55" t="s">
        <v>79</v>
      </c>
      <c r="B48" s="41">
        <v>1</v>
      </c>
      <c r="C48" s="49">
        <v>3</v>
      </c>
      <c r="D48" s="32" t="s">
        <v>80</v>
      </c>
      <c r="E48" s="33">
        <v>1</v>
      </c>
      <c r="F48" s="34">
        <v>17</v>
      </c>
      <c r="G48" s="49"/>
      <c r="H48" s="49"/>
    </row>
    <row r="49" spans="1:8" ht="13.5">
      <c r="A49" s="53"/>
      <c r="B49" s="41"/>
      <c r="C49" s="49"/>
      <c r="D49" s="32" t="s">
        <v>81</v>
      </c>
      <c r="E49" s="33">
        <v>1</v>
      </c>
      <c r="F49" s="34">
        <v>16</v>
      </c>
      <c r="G49" s="49"/>
      <c r="H49" s="49"/>
    </row>
    <row r="50" spans="1:8" ht="13.5">
      <c r="A50" s="35" t="s">
        <v>82</v>
      </c>
      <c r="B50" s="38">
        <v>5</v>
      </c>
      <c r="C50" s="54">
        <v>1777</v>
      </c>
      <c r="D50" s="32" t="s">
        <v>83</v>
      </c>
      <c r="E50" s="33">
        <v>8</v>
      </c>
      <c r="F50" s="34">
        <v>146</v>
      </c>
      <c r="G50" s="49"/>
      <c r="H50" s="49"/>
    </row>
    <row r="51" spans="1:8" ht="13.5">
      <c r="A51" s="55" t="s">
        <v>84</v>
      </c>
      <c r="B51" s="41">
        <v>1</v>
      </c>
      <c r="C51" s="49">
        <v>585</v>
      </c>
      <c r="D51" s="52"/>
      <c r="E51" s="33"/>
      <c r="F51" s="34"/>
      <c r="G51" s="49"/>
      <c r="H51" s="49"/>
    </row>
    <row r="52" spans="1:8" ht="13.5">
      <c r="A52" s="55" t="s">
        <v>85</v>
      </c>
      <c r="B52" s="41">
        <v>1</v>
      </c>
      <c r="C52" s="49">
        <v>879</v>
      </c>
      <c r="D52" s="43" t="s">
        <v>86</v>
      </c>
      <c r="E52" s="44">
        <v>17</v>
      </c>
      <c r="F52" s="45">
        <v>320</v>
      </c>
      <c r="G52" s="49"/>
      <c r="H52" s="49"/>
    </row>
    <row r="53" spans="1:8" ht="13.5">
      <c r="A53" s="55" t="s">
        <v>87</v>
      </c>
      <c r="B53" s="41">
        <v>1</v>
      </c>
      <c r="C53" s="49">
        <v>184</v>
      </c>
      <c r="D53" s="57" t="s">
        <v>88</v>
      </c>
      <c r="E53" s="33">
        <v>7</v>
      </c>
      <c r="F53" s="34">
        <v>188</v>
      </c>
      <c r="G53" s="49"/>
      <c r="H53" s="49"/>
    </row>
    <row r="54" spans="1:8" ht="13.5" customHeight="1">
      <c r="A54" s="58" t="s">
        <v>89</v>
      </c>
      <c r="B54" s="41">
        <v>1</v>
      </c>
      <c r="C54" s="49">
        <v>10</v>
      </c>
      <c r="D54" s="57" t="s">
        <v>90</v>
      </c>
      <c r="E54" s="33">
        <v>4</v>
      </c>
      <c r="F54" s="34">
        <v>82</v>
      </c>
      <c r="G54" s="49"/>
      <c r="H54" s="49"/>
    </row>
    <row r="55" spans="1:8" ht="13.5">
      <c r="A55" s="55" t="s">
        <v>91</v>
      </c>
      <c r="B55" s="41">
        <v>1</v>
      </c>
      <c r="C55" s="49">
        <v>119</v>
      </c>
      <c r="D55" s="57" t="s">
        <v>92</v>
      </c>
      <c r="E55" s="33">
        <v>1</v>
      </c>
      <c r="F55" s="34">
        <v>11</v>
      </c>
      <c r="G55" s="49"/>
      <c r="H55" s="49"/>
    </row>
    <row r="56" spans="1:8" ht="13.5">
      <c r="A56" s="55"/>
      <c r="B56" s="41"/>
      <c r="C56" s="49"/>
      <c r="D56" s="57" t="s">
        <v>93</v>
      </c>
      <c r="E56" s="33">
        <v>1</v>
      </c>
      <c r="F56" s="34">
        <v>5</v>
      </c>
      <c r="G56" s="49"/>
      <c r="H56" s="49"/>
    </row>
    <row r="57" spans="1:8" ht="13.5">
      <c r="A57" s="35" t="s">
        <v>94</v>
      </c>
      <c r="B57" s="38">
        <v>14</v>
      </c>
      <c r="C57" s="54">
        <v>1279</v>
      </c>
      <c r="D57" s="57" t="s">
        <v>95</v>
      </c>
      <c r="E57" s="33">
        <v>1</v>
      </c>
      <c r="F57" s="34">
        <v>5</v>
      </c>
      <c r="G57" s="49"/>
      <c r="H57" s="49"/>
    </row>
    <row r="58" spans="1:8" ht="13.5">
      <c r="A58" s="55" t="s">
        <v>96</v>
      </c>
      <c r="B58" s="41">
        <v>1</v>
      </c>
      <c r="C58" s="49">
        <v>21</v>
      </c>
      <c r="D58" s="57" t="s">
        <v>97</v>
      </c>
      <c r="E58" s="33">
        <v>1</v>
      </c>
      <c r="F58" s="34">
        <v>10</v>
      </c>
      <c r="G58" s="49"/>
      <c r="H58" s="49"/>
    </row>
    <row r="59" spans="1:8" ht="13.5">
      <c r="A59" s="55" t="s">
        <v>98</v>
      </c>
      <c r="B59" s="41">
        <v>1</v>
      </c>
      <c r="C59" s="49">
        <v>27</v>
      </c>
      <c r="D59" s="57" t="s">
        <v>99</v>
      </c>
      <c r="E59" s="33">
        <v>2</v>
      </c>
      <c r="F59" s="34">
        <v>19</v>
      </c>
      <c r="G59" s="49"/>
      <c r="H59" s="49"/>
    </row>
    <row r="60" spans="1:8" ht="13.5">
      <c r="A60" s="59" t="s">
        <v>100</v>
      </c>
      <c r="B60" s="60">
        <v>4</v>
      </c>
      <c r="C60" s="61">
        <v>143</v>
      </c>
      <c r="D60" s="62"/>
      <c r="E60" s="63"/>
      <c r="F60" s="64"/>
      <c r="G60" s="49"/>
      <c r="H60" s="49"/>
    </row>
    <row r="61" spans="1:8" ht="13.5">
      <c r="A61" s="65" t="s">
        <v>101</v>
      </c>
      <c r="B61" s="66"/>
      <c r="C61" s="49"/>
      <c r="D61" s="49"/>
      <c r="E61" s="34"/>
      <c r="F61" s="67"/>
      <c r="G61" s="49"/>
      <c r="H61" s="49"/>
    </row>
    <row r="62" spans="4:6" ht="13.5">
      <c r="D62" s="51"/>
      <c r="E62" s="34"/>
      <c r="F62" s="69"/>
    </row>
    <row r="63" spans="4:6" ht="13.5">
      <c r="D63" s="51"/>
      <c r="E63" s="34"/>
      <c r="F63" s="69"/>
    </row>
    <row r="64" spans="4:6" ht="13.5">
      <c r="D64" s="51"/>
      <c r="E64" s="34"/>
      <c r="F64" s="69"/>
    </row>
    <row r="65" spans="4:6" ht="13.5">
      <c r="D65" s="51"/>
      <c r="E65" s="70"/>
      <c r="F65" s="71"/>
    </row>
    <row r="66" spans="4:6" ht="13.5">
      <c r="D66" s="51"/>
      <c r="E66" s="70"/>
      <c r="F66" s="71"/>
    </row>
    <row r="67" spans="4:6" ht="13.5">
      <c r="D67" s="51"/>
      <c r="E67" s="70"/>
      <c r="F67" s="71"/>
    </row>
    <row r="68" spans="4:5" ht="13.5">
      <c r="D68" s="51"/>
      <c r="E68" s="25"/>
    </row>
    <row r="69" spans="4:5" ht="13.5">
      <c r="D69" s="51"/>
      <c r="E69" s="25"/>
    </row>
    <row r="70" spans="4:5" ht="13.5">
      <c r="D70" s="51"/>
      <c r="E70" s="25"/>
    </row>
    <row r="71" spans="4:5" ht="13.5">
      <c r="D71" s="51"/>
      <c r="E71" s="25"/>
    </row>
    <row r="72" spans="4:5" ht="13.5">
      <c r="D72" s="51"/>
      <c r="E72" s="25"/>
    </row>
    <row r="73" spans="4:5" ht="13.5">
      <c r="D73" s="51"/>
      <c r="E73" s="25"/>
    </row>
    <row r="74" spans="4:5" ht="13.5">
      <c r="D74" s="51"/>
      <c r="E74" s="25"/>
    </row>
    <row r="75" spans="4:5" ht="13.5">
      <c r="D75" s="51"/>
      <c r="E75" s="25"/>
    </row>
    <row r="76" spans="4:5" ht="13.5">
      <c r="D76" s="51"/>
      <c r="E76" s="25"/>
    </row>
    <row r="77" spans="4:5" ht="13.5">
      <c r="D77" s="51"/>
      <c r="E77" s="25"/>
    </row>
    <row r="78" spans="4:5" ht="13.5">
      <c r="D78" s="51"/>
      <c r="E78" s="25"/>
    </row>
    <row r="79" spans="4:5" ht="13.5">
      <c r="D79" s="51"/>
      <c r="E79" s="25"/>
    </row>
    <row r="80" spans="4:5" ht="13.5">
      <c r="D80" s="51"/>
      <c r="E80" s="25"/>
    </row>
    <row r="81" spans="4:5" ht="13.5">
      <c r="D81" s="51"/>
      <c r="E81" s="25"/>
    </row>
    <row r="82" spans="4:5" ht="13.5">
      <c r="D82" s="51"/>
      <c r="E82" s="25"/>
    </row>
    <row r="83" spans="4:5" ht="13.5">
      <c r="D83" s="51"/>
      <c r="E83" s="25"/>
    </row>
    <row r="84" spans="4:5" ht="13.5">
      <c r="D84" s="51"/>
      <c r="E84" s="25"/>
    </row>
    <row r="85" spans="4:5" ht="13.5">
      <c r="D85" s="51"/>
      <c r="E85" s="25"/>
    </row>
    <row r="86" spans="4:5" ht="13.5">
      <c r="D86" s="51"/>
      <c r="E86" s="25"/>
    </row>
    <row r="87" spans="4:5" ht="13.5">
      <c r="D87" s="51"/>
      <c r="E87" s="25"/>
    </row>
    <row r="88" spans="4:5" ht="13.5">
      <c r="D88" s="51"/>
      <c r="E88" s="25"/>
    </row>
    <row r="89" spans="4:5" ht="13.5">
      <c r="D89" s="51"/>
      <c r="E89" s="25"/>
    </row>
    <row r="90" spans="4:5" ht="13.5">
      <c r="D90" s="51"/>
      <c r="E90" s="25"/>
    </row>
    <row r="91" spans="4:5" ht="13.5">
      <c r="D91" s="51"/>
      <c r="E91" s="25"/>
    </row>
    <row r="92" spans="4:5" ht="13.5">
      <c r="D92" s="51"/>
      <c r="E92" s="25"/>
    </row>
    <row r="93" spans="4:5" ht="13.5">
      <c r="D93" s="51"/>
      <c r="E93" s="25"/>
    </row>
    <row r="94" spans="4:5" ht="13.5">
      <c r="D94" s="51"/>
      <c r="E94" s="25"/>
    </row>
    <row r="95" spans="4:5" ht="13.5">
      <c r="D95" s="51"/>
      <c r="E95" s="25"/>
    </row>
    <row r="96" spans="4:5" ht="13.5">
      <c r="D96" s="51"/>
      <c r="E96" s="25"/>
    </row>
    <row r="97" spans="4:5" ht="13.5">
      <c r="D97" s="51"/>
      <c r="E97" s="25"/>
    </row>
    <row r="98" spans="4:5" ht="13.5">
      <c r="D98" s="51"/>
      <c r="E98" s="25"/>
    </row>
    <row r="99" spans="4:5" ht="13.5">
      <c r="D99" s="51"/>
      <c r="E99" s="25"/>
    </row>
    <row r="100" spans="4:5" ht="13.5">
      <c r="D100" s="51"/>
      <c r="E100" s="25"/>
    </row>
    <row r="101" spans="4:5" ht="13.5">
      <c r="D101" s="51"/>
      <c r="E101" s="25"/>
    </row>
    <row r="102" spans="4:5" ht="13.5">
      <c r="D102" s="51"/>
      <c r="E102" s="25"/>
    </row>
    <row r="103" spans="4:5" ht="13.5">
      <c r="D103" s="51"/>
      <c r="E103" s="25"/>
    </row>
    <row r="104" spans="4:5" ht="13.5">
      <c r="D104" s="51"/>
      <c r="E104" s="25"/>
    </row>
    <row r="105" spans="4:5" ht="13.5">
      <c r="D105" s="51"/>
      <c r="E105" s="25"/>
    </row>
    <row r="106" spans="4:5" ht="13.5">
      <c r="D106" s="51"/>
      <c r="E106" s="25"/>
    </row>
    <row r="107" spans="4:5" ht="13.5">
      <c r="D107" s="51"/>
      <c r="E107" s="25"/>
    </row>
    <row r="108" spans="4:5" ht="13.5">
      <c r="D108" s="51"/>
      <c r="E108" s="25"/>
    </row>
    <row r="109" spans="4:5" ht="13.5">
      <c r="D109" s="51"/>
      <c r="E109" s="25"/>
    </row>
    <row r="110" spans="4:5" ht="13.5">
      <c r="D110" s="51"/>
      <c r="E110" s="25"/>
    </row>
    <row r="111" spans="4:5" ht="13.5">
      <c r="D111" s="51"/>
      <c r="E111" s="25"/>
    </row>
    <row r="112" spans="4:5" ht="13.5">
      <c r="D112" s="51"/>
      <c r="E112" s="25"/>
    </row>
    <row r="113" spans="4:5" ht="13.5">
      <c r="D113" s="51"/>
      <c r="E113" s="25"/>
    </row>
    <row r="114" spans="4:5" ht="13.5">
      <c r="D114" s="51"/>
      <c r="E114" s="25"/>
    </row>
    <row r="115" spans="4:5" ht="13.5">
      <c r="D115" s="51"/>
      <c r="E115" s="25"/>
    </row>
    <row r="116" spans="4:5" ht="13.5">
      <c r="D116" s="51"/>
      <c r="E116" s="25"/>
    </row>
    <row r="117" spans="4:5" ht="13.5">
      <c r="D117" s="51"/>
      <c r="E117" s="25"/>
    </row>
    <row r="118" spans="4:5" ht="13.5">
      <c r="D118" s="51"/>
      <c r="E118" s="25"/>
    </row>
    <row r="119" spans="4:5" ht="13.5">
      <c r="D119" s="51"/>
      <c r="E119" s="25"/>
    </row>
    <row r="120" spans="4:5" ht="13.5">
      <c r="D120" s="51"/>
      <c r="E120" s="25"/>
    </row>
    <row r="121" spans="4:5" ht="13.5">
      <c r="D121" s="51"/>
      <c r="E121" s="25"/>
    </row>
    <row r="122" spans="4:5" ht="13.5">
      <c r="D122" s="51"/>
      <c r="E122" s="25"/>
    </row>
    <row r="123" spans="4:5" ht="13.5">
      <c r="D123" s="51"/>
      <c r="E123" s="25"/>
    </row>
    <row r="124" spans="4:5" ht="13.5">
      <c r="D124" s="51"/>
      <c r="E124" s="25"/>
    </row>
    <row r="125" spans="4:5" ht="13.5">
      <c r="D125" s="51"/>
      <c r="E125" s="25"/>
    </row>
    <row r="126" spans="4:5" ht="13.5">
      <c r="D126" s="51"/>
      <c r="E126" s="25"/>
    </row>
    <row r="127" spans="4:5" ht="13.5">
      <c r="D127" s="51"/>
      <c r="E127" s="25"/>
    </row>
  </sheetData>
  <sheetProtection/>
  <mergeCells count="3">
    <mergeCell ref="A1:F1"/>
    <mergeCell ref="A2:F2"/>
    <mergeCell ref="E4:F4"/>
  </mergeCells>
  <printOptions horizontalCentered="1"/>
  <pageMargins left="0" right="0" top="0" bottom="0" header="0.5118110236220472" footer="0.5118110236220472"/>
  <pageSetup orientation="portrait" paperSize="9" scale="9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19.625" style="14" customWidth="1"/>
    <col min="2" max="2" width="9.375" style="14" customWidth="1"/>
    <col min="3" max="4" width="9.00390625" style="14" customWidth="1"/>
    <col min="5" max="5" width="10.875" style="14" customWidth="1"/>
    <col min="6" max="7" width="9.00390625" style="14" customWidth="1"/>
    <col min="8" max="8" width="7.75390625" style="14" customWidth="1"/>
    <col min="9" max="16384" width="9.00390625" style="14" customWidth="1"/>
  </cols>
  <sheetData>
    <row r="1" spans="1:9" ht="21">
      <c r="A1" s="72"/>
      <c r="B1" s="73"/>
      <c r="C1" s="74"/>
      <c r="D1" s="75"/>
      <c r="E1" s="75"/>
      <c r="F1" s="75"/>
      <c r="G1" s="75"/>
      <c r="H1" s="75"/>
      <c r="I1" s="75"/>
    </row>
    <row r="2" spans="1:9" s="5" customFormat="1" ht="17.25">
      <c r="A2" s="76" t="s">
        <v>102</v>
      </c>
      <c r="B2" s="77"/>
      <c r="C2" s="78"/>
      <c r="D2" s="79"/>
      <c r="E2" s="79"/>
      <c r="F2" s="79"/>
      <c r="G2" s="79"/>
      <c r="H2" s="79"/>
      <c r="I2" s="79"/>
    </row>
    <row r="3" spans="1:9" s="9" customFormat="1" ht="13.5">
      <c r="A3" s="80" t="s">
        <v>103</v>
      </c>
      <c r="B3" s="81"/>
      <c r="C3" s="80"/>
      <c r="D3" s="81"/>
      <c r="E3" s="81"/>
      <c r="F3" s="81"/>
      <c r="G3" s="81"/>
      <c r="H3" s="81"/>
      <c r="I3" s="81"/>
    </row>
    <row r="4" spans="1:9" ht="14.25" thickBot="1">
      <c r="A4" s="82" t="s">
        <v>104</v>
      </c>
      <c r="B4" s="11"/>
      <c r="C4" s="11"/>
      <c r="D4" s="11"/>
      <c r="E4" s="11"/>
      <c r="F4" s="11"/>
      <c r="G4" s="11"/>
      <c r="H4" s="83" t="s">
        <v>105</v>
      </c>
      <c r="I4" s="84"/>
    </row>
    <row r="5" spans="1:9" ht="14.25" thickTop="1">
      <c r="A5" s="85" t="s">
        <v>106</v>
      </c>
      <c r="B5" s="16" t="s">
        <v>107</v>
      </c>
      <c r="C5" s="16" t="s">
        <v>108</v>
      </c>
      <c r="D5" s="16" t="s">
        <v>109</v>
      </c>
      <c r="E5" s="16" t="s">
        <v>110</v>
      </c>
      <c r="F5" s="86" t="s">
        <v>111</v>
      </c>
      <c r="G5" s="87"/>
      <c r="H5" s="87"/>
      <c r="I5" s="87"/>
    </row>
    <row r="6" spans="1:9" ht="13.5">
      <c r="A6" s="88"/>
      <c r="B6" s="20"/>
      <c r="C6" s="20"/>
      <c r="D6" s="20"/>
      <c r="E6" s="20"/>
      <c r="F6" s="89" t="s">
        <v>112</v>
      </c>
      <c r="G6" s="90" t="s">
        <v>113</v>
      </c>
      <c r="H6" s="89" t="s">
        <v>114</v>
      </c>
      <c r="I6" s="89" t="s">
        <v>115</v>
      </c>
    </row>
    <row r="7" spans="1:9" s="9" customFormat="1" ht="13.5">
      <c r="A7" s="91" t="s">
        <v>116</v>
      </c>
      <c r="B7" s="36">
        <v>5620</v>
      </c>
      <c r="C7" s="36">
        <f aca="true" t="shared" si="0" ref="C7:I7">SUM(C9:C18)</f>
        <v>2148</v>
      </c>
      <c r="D7" s="36">
        <f t="shared" si="0"/>
        <v>2801</v>
      </c>
      <c r="E7" s="36">
        <f t="shared" si="0"/>
        <v>619</v>
      </c>
      <c r="F7" s="36">
        <f t="shared" si="0"/>
        <v>52</v>
      </c>
      <c r="G7" s="36">
        <f t="shared" si="0"/>
        <v>52</v>
      </c>
      <c r="H7" s="36">
        <f t="shared" si="0"/>
        <v>0</v>
      </c>
      <c r="I7" s="36">
        <f t="shared" si="0"/>
        <v>0</v>
      </c>
    </row>
    <row r="8" spans="1:9" ht="13.5">
      <c r="A8" s="92"/>
      <c r="B8" s="41"/>
      <c r="C8" s="39"/>
      <c r="D8" s="39"/>
      <c r="E8" s="39"/>
      <c r="F8" s="39"/>
      <c r="G8" s="39"/>
      <c r="H8" s="39"/>
      <c r="I8" s="39"/>
    </row>
    <row r="9" spans="1:9" ht="13.5">
      <c r="A9" s="92" t="s">
        <v>117</v>
      </c>
      <c r="B9" s="41">
        <f aca="true" t="shared" si="1" ref="B9:B18">SUM(C9:F9)</f>
        <v>121</v>
      </c>
      <c r="C9" s="42">
        <v>115</v>
      </c>
      <c r="D9" s="42">
        <v>6</v>
      </c>
      <c r="E9" s="39">
        <f aca="true" t="shared" si="2" ref="E9:F17">SUM(F9:H9)</f>
        <v>0</v>
      </c>
      <c r="F9" s="39">
        <f t="shared" si="2"/>
        <v>0</v>
      </c>
      <c r="G9" s="42">
        <v>0</v>
      </c>
      <c r="H9" s="42">
        <v>0</v>
      </c>
      <c r="I9" s="42">
        <v>0</v>
      </c>
    </row>
    <row r="10" spans="1:9" ht="13.5">
      <c r="A10" s="92" t="s">
        <v>118</v>
      </c>
      <c r="B10" s="41">
        <f t="shared" si="1"/>
        <v>1090</v>
      </c>
      <c r="C10" s="42">
        <v>672</v>
      </c>
      <c r="D10" s="42">
        <v>346</v>
      </c>
      <c r="E10" s="42">
        <v>72</v>
      </c>
      <c r="F10" s="39">
        <f t="shared" si="2"/>
        <v>0</v>
      </c>
      <c r="G10" s="42">
        <v>0</v>
      </c>
      <c r="H10" s="42">
        <v>0</v>
      </c>
      <c r="I10" s="42">
        <v>0</v>
      </c>
    </row>
    <row r="11" spans="1:9" ht="13.5">
      <c r="A11" s="92" t="s">
        <v>119</v>
      </c>
      <c r="B11" s="41">
        <f t="shared" si="1"/>
        <v>347</v>
      </c>
      <c r="C11" s="42">
        <v>324</v>
      </c>
      <c r="D11" s="42">
        <v>9</v>
      </c>
      <c r="E11" s="42">
        <v>14</v>
      </c>
      <c r="F11" s="39">
        <f t="shared" si="2"/>
        <v>0</v>
      </c>
      <c r="G11" s="42">
        <v>0</v>
      </c>
      <c r="H11" s="42">
        <v>0</v>
      </c>
      <c r="I11" s="42">
        <v>0</v>
      </c>
    </row>
    <row r="12" spans="1:9" ht="13.5">
      <c r="A12" s="92" t="s">
        <v>120</v>
      </c>
      <c r="B12" s="41">
        <f t="shared" si="1"/>
        <v>1291</v>
      </c>
      <c r="C12" s="42">
        <v>215</v>
      </c>
      <c r="D12" s="42">
        <v>977</v>
      </c>
      <c r="E12" s="42">
        <v>99</v>
      </c>
      <c r="F12" s="39">
        <f t="shared" si="2"/>
        <v>0</v>
      </c>
      <c r="G12" s="42">
        <v>0</v>
      </c>
      <c r="H12" s="42">
        <v>0</v>
      </c>
      <c r="I12" s="42">
        <v>0</v>
      </c>
    </row>
    <row r="13" spans="1:9" ht="13.5">
      <c r="A13" s="92" t="s">
        <v>121</v>
      </c>
      <c r="B13" s="41">
        <f t="shared" si="1"/>
        <v>274</v>
      </c>
      <c r="C13" s="42">
        <v>163</v>
      </c>
      <c r="D13" s="42">
        <v>106</v>
      </c>
      <c r="E13" s="42">
        <v>5</v>
      </c>
      <c r="F13" s="39">
        <f t="shared" si="2"/>
        <v>0</v>
      </c>
      <c r="G13" s="42">
        <v>0</v>
      </c>
      <c r="H13" s="42">
        <v>0</v>
      </c>
      <c r="I13" s="42">
        <v>0</v>
      </c>
    </row>
    <row r="14" spans="1:9" ht="13.5">
      <c r="A14" s="92" t="s">
        <v>122</v>
      </c>
      <c r="B14" s="41">
        <f t="shared" si="1"/>
        <v>855</v>
      </c>
      <c r="C14" s="42">
        <v>148</v>
      </c>
      <c r="D14" s="42">
        <v>608</v>
      </c>
      <c r="E14" s="42">
        <v>99</v>
      </c>
      <c r="F14" s="39">
        <f t="shared" si="2"/>
        <v>0</v>
      </c>
      <c r="G14" s="42">
        <v>0</v>
      </c>
      <c r="H14" s="42">
        <v>0</v>
      </c>
      <c r="I14" s="42">
        <v>0</v>
      </c>
    </row>
    <row r="15" spans="1:9" ht="13.5">
      <c r="A15" s="92" t="s">
        <v>123</v>
      </c>
      <c r="B15" s="41">
        <f t="shared" si="1"/>
        <v>261</v>
      </c>
      <c r="C15" s="42">
        <v>60</v>
      </c>
      <c r="D15" s="42">
        <v>191</v>
      </c>
      <c r="E15" s="42">
        <v>10</v>
      </c>
      <c r="F15" s="39">
        <f t="shared" si="2"/>
        <v>0</v>
      </c>
      <c r="G15" s="42">
        <v>0</v>
      </c>
      <c r="H15" s="42">
        <v>0</v>
      </c>
      <c r="I15" s="42">
        <v>0</v>
      </c>
    </row>
    <row r="16" spans="1:9" ht="13.5">
      <c r="A16" s="92" t="s">
        <v>124</v>
      </c>
      <c r="B16" s="41">
        <f t="shared" si="1"/>
        <v>1197</v>
      </c>
      <c r="C16" s="42">
        <v>376</v>
      </c>
      <c r="D16" s="42">
        <v>553</v>
      </c>
      <c r="E16" s="42">
        <v>268</v>
      </c>
      <c r="F16" s="39">
        <f t="shared" si="2"/>
        <v>0</v>
      </c>
      <c r="G16" s="42">
        <v>0</v>
      </c>
      <c r="H16" s="42">
        <v>0</v>
      </c>
      <c r="I16" s="42">
        <v>0</v>
      </c>
    </row>
    <row r="17" spans="1:9" ht="13.5">
      <c r="A17" s="92" t="s">
        <v>125</v>
      </c>
      <c r="B17" s="41">
        <f t="shared" si="1"/>
        <v>119</v>
      </c>
      <c r="C17" s="42">
        <v>64</v>
      </c>
      <c r="D17" s="42">
        <v>5</v>
      </c>
      <c r="E17" s="42">
        <v>50</v>
      </c>
      <c r="F17" s="39">
        <f t="shared" si="2"/>
        <v>0</v>
      </c>
      <c r="G17" s="42">
        <v>0</v>
      </c>
      <c r="H17" s="42">
        <v>0</v>
      </c>
      <c r="I17" s="42">
        <v>0</v>
      </c>
    </row>
    <row r="18" spans="1:9" ht="13.5">
      <c r="A18" s="93" t="s">
        <v>126</v>
      </c>
      <c r="B18" s="60">
        <f t="shared" si="1"/>
        <v>65</v>
      </c>
      <c r="C18" s="61">
        <v>11</v>
      </c>
      <c r="D18" s="61">
        <v>0</v>
      </c>
      <c r="E18" s="61">
        <v>2</v>
      </c>
      <c r="F18" s="94">
        <v>52</v>
      </c>
      <c r="G18" s="61">
        <v>52</v>
      </c>
      <c r="H18" s="61">
        <v>0</v>
      </c>
      <c r="I18" s="61">
        <v>0</v>
      </c>
    </row>
    <row r="19" spans="1:9" ht="14.25" thickBot="1">
      <c r="A19" s="95" t="s">
        <v>127</v>
      </c>
      <c r="B19" s="96"/>
      <c r="C19" s="96"/>
      <c r="D19" s="96"/>
      <c r="E19" s="96"/>
      <c r="F19" s="96"/>
      <c r="G19" s="96"/>
      <c r="H19" s="96"/>
      <c r="I19" s="96"/>
    </row>
    <row r="20" spans="1:9" ht="14.25" thickTop="1">
      <c r="A20" s="85" t="s">
        <v>106</v>
      </c>
      <c r="B20" s="16" t="s">
        <v>107</v>
      </c>
      <c r="C20" s="97" t="s">
        <v>128</v>
      </c>
      <c r="D20" s="98"/>
      <c r="E20" s="99" t="s">
        <v>129</v>
      </c>
      <c r="F20" s="86" t="s">
        <v>111</v>
      </c>
      <c r="G20" s="87"/>
      <c r="H20" s="87"/>
      <c r="I20" s="87"/>
    </row>
    <row r="21" spans="1:9" ht="13.5">
      <c r="A21" s="100" t="s">
        <v>127</v>
      </c>
      <c r="B21" s="20"/>
      <c r="C21" s="89" t="s">
        <v>107</v>
      </c>
      <c r="D21" s="89" t="s">
        <v>108</v>
      </c>
      <c r="E21" s="89" t="s">
        <v>109</v>
      </c>
      <c r="F21" s="89" t="s">
        <v>112</v>
      </c>
      <c r="G21" s="89" t="s">
        <v>114</v>
      </c>
      <c r="H21" s="89" t="s">
        <v>115</v>
      </c>
      <c r="I21" s="89" t="s">
        <v>130</v>
      </c>
    </row>
    <row r="22" spans="1:9" s="9" customFormat="1" ht="13.5">
      <c r="A22" s="101" t="s">
        <v>131</v>
      </c>
      <c r="B22" s="38">
        <f aca="true" t="shared" si="3" ref="B22:B29">C22+F22</f>
        <v>463</v>
      </c>
      <c r="C22" s="36">
        <f>D22+E22</f>
        <v>427</v>
      </c>
      <c r="D22" s="36">
        <f aca="true" t="shared" si="4" ref="D22:I22">SUM(D24:D30)</f>
        <v>415</v>
      </c>
      <c r="E22" s="36">
        <f t="shared" si="4"/>
        <v>12</v>
      </c>
      <c r="F22" s="36">
        <f>SUM(G22:I22)</f>
        <v>36</v>
      </c>
      <c r="G22" s="36">
        <f t="shared" si="4"/>
        <v>0</v>
      </c>
      <c r="H22" s="36">
        <f t="shared" si="4"/>
        <v>21</v>
      </c>
      <c r="I22" s="36">
        <f t="shared" si="4"/>
        <v>15</v>
      </c>
    </row>
    <row r="23" spans="1:9" ht="13.5">
      <c r="A23" s="92"/>
      <c r="B23" s="41"/>
      <c r="C23" s="39"/>
      <c r="D23" s="39"/>
      <c r="E23" s="39"/>
      <c r="F23" s="39"/>
      <c r="G23" s="39"/>
      <c r="H23" s="39"/>
      <c r="I23" s="39"/>
    </row>
    <row r="24" spans="1:9" ht="13.5">
      <c r="A24" s="102" t="s">
        <v>132</v>
      </c>
      <c r="B24" s="41">
        <f t="shared" si="3"/>
        <v>37</v>
      </c>
      <c r="C24" s="39">
        <f aca="true" t="shared" si="5" ref="C24:C33">D24+E24</f>
        <v>31</v>
      </c>
      <c r="D24" s="42">
        <v>28</v>
      </c>
      <c r="E24" s="42">
        <v>3</v>
      </c>
      <c r="F24" s="39">
        <f aca="true" t="shared" si="6" ref="F24:F35">SUM(G24:I24)</f>
        <v>6</v>
      </c>
      <c r="G24" s="42">
        <v>0</v>
      </c>
      <c r="H24" s="42">
        <v>3</v>
      </c>
      <c r="I24" s="42">
        <v>3</v>
      </c>
    </row>
    <row r="25" spans="1:9" ht="13.5">
      <c r="A25" s="102" t="s">
        <v>133</v>
      </c>
      <c r="B25" s="41">
        <f t="shared" si="3"/>
        <v>15</v>
      </c>
      <c r="C25" s="39">
        <f t="shared" si="5"/>
        <v>15</v>
      </c>
      <c r="D25" s="42">
        <v>15</v>
      </c>
      <c r="E25" s="42">
        <v>0</v>
      </c>
      <c r="F25" s="39">
        <v>0</v>
      </c>
      <c r="G25" s="42">
        <v>0</v>
      </c>
      <c r="H25" s="42">
        <v>0</v>
      </c>
      <c r="I25" s="42">
        <v>0</v>
      </c>
    </row>
    <row r="26" spans="1:9" ht="13.5">
      <c r="A26" s="102" t="s">
        <v>134</v>
      </c>
      <c r="B26" s="41">
        <f t="shared" si="3"/>
        <v>13</v>
      </c>
      <c r="C26" s="39">
        <f t="shared" si="5"/>
        <v>13</v>
      </c>
      <c r="D26" s="42">
        <v>13</v>
      </c>
      <c r="E26" s="42">
        <v>0</v>
      </c>
      <c r="F26" s="39">
        <f t="shared" si="6"/>
        <v>0</v>
      </c>
      <c r="G26" s="42">
        <v>0</v>
      </c>
      <c r="H26" s="42">
        <v>0</v>
      </c>
      <c r="I26" s="42">
        <v>0</v>
      </c>
    </row>
    <row r="27" spans="1:9" ht="13.5">
      <c r="A27" s="102" t="s">
        <v>135</v>
      </c>
      <c r="B27" s="41">
        <f t="shared" si="3"/>
        <v>16</v>
      </c>
      <c r="C27" s="39">
        <f t="shared" si="5"/>
        <v>16</v>
      </c>
      <c r="D27" s="42">
        <v>16</v>
      </c>
      <c r="E27" s="42">
        <v>0</v>
      </c>
      <c r="F27" s="39">
        <f t="shared" si="6"/>
        <v>0</v>
      </c>
      <c r="G27" s="42">
        <v>0</v>
      </c>
      <c r="H27" s="42">
        <v>0</v>
      </c>
      <c r="I27" s="42">
        <v>0</v>
      </c>
    </row>
    <row r="28" spans="1:9" ht="13.5">
      <c r="A28" s="102" t="s">
        <v>136</v>
      </c>
      <c r="B28" s="41">
        <f t="shared" si="3"/>
        <v>2</v>
      </c>
      <c r="C28" s="39">
        <f t="shared" si="5"/>
        <v>2</v>
      </c>
      <c r="D28" s="42">
        <v>2</v>
      </c>
      <c r="E28" s="42">
        <v>0</v>
      </c>
      <c r="F28" s="39">
        <f t="shared" si="6"/>
        <v>0</v>
      </c>
      <c r="G28" s="42">
        <v>0</v>
      </c>
      <c r="H28" s="42">
        <v>0</v>
      </c>
      <c r="I28" s="42">
        <v>0</v>
      </c>
    </row>
    <row r="29" spans="1:9" ht="13.5">
      <c r="A29" s="102" t="s">
        <v>137</v>
      </c>
      <c r="B29" s="41">
        <f t="shared" si="3"/>
        <v>5</v>
      </c>
      <c r="C29" s="39">
        <f t="shared" si="5"/>
        <v>5</v>
      </c>
      <c r="D29" s="42">
        <v>2</v>
      </c>
      <c r="E29" s="42">
        <v>3</v>
      </c>
      <c r="F29" s="39">
        <f t="shared" si="6"/>
        <v>0</v>
      </c>
      <c r="G29" s="42">
        <v>0</v>
      </c>
      <c r="H29" s="42">
        <v>0</v>
      </c>
      <c r="I29" s="42">
        <v>0</v>
      </c>
    </row>
    <row r="30" spans="1:9" ht="13.5">
      <c r="A30" s="102" t="s">
        <v>138</v>
      </c>
      <c r="B30" s="41">
        <f>C30+F30</f>
        <v>375</v>
      </c>
      <c r="C30" s="39">
        <f t="shared" si="5"/>
        <v>345</v>
      </c>
      <c r="D30" s="39">
        <f>SUM(D31:D33)</f>
        <v>339</v>
      </c>
      <c r="E30" s="39">
        <f>SUM(E31:E33)</f>
        <v>6</v>
      </c>
      <c r="F30" s="39">
        <f t="shared" si="6"/>
        <v>30</v>
      </c>
      <c r="G30" s="39">
        <f>SUM(G31:G33)</f>
        <v>0</v>
      </c>
      <c r="H30" s="39">
        <f>SUM(H31:H33)</f>
        <v>18</v>
      </c>
      <c r="I30" s="39">
        <f>SUM(I31:I33)</f>
        <v>12</v>
      </c>
    </row>
    <row r="31" spans="1:9" ht="13.5">
      <c r="A31" s="92" t="s">
        <v>139</v>
      </c>
      <c r="B31" s="41">
        <f>C31+F31</f>
        <v>162</v>
      </c>
      <c r="C31" s="39">
        <f t="shared" si="5"/>
        <v>156</v>
      </c>
      <c r="D31" s="42">
        <v>150</v>
      </c>
      <c r="E31" s="42">
        <v>6</v>
      </c>
      <c r="F31" s="39">
        <f t="shared" si="6"/>
        <v>6</v>
      </c>
      <c r="G31" s="42">
        <v>0</v>
      </c>
      <c r="H31" s="42">
        <v>3</v>
      </c>
      <c r="I31" s="42">
        <v>3</v>
      </c>
    </row>
    <row r="32" spans="1:9" ht="13.5">
      <c r="A32" s="92" t="s">
        <v>140</v>
      </c>
      <c r="B32" s="41">
        <f>C32+F32</f>
        <v>78</v>
      </c>
      <c r="C32" s="39">
        <f t="shared" si="5"/>
        <v>69</v>
      </c>
      <c r="D32" s="42">
        <v>69</v>
      </c>
      <c r="E32" s="42">
        <v>0</v>
      </c>
      <c r="F32" s="39">
        <f t="shared" si="6"/>
        <v>9</v>
      </c>
      <c r="G32" s="42">
        <v>0</v>
      </c>
      <c r="H32" s="42">
        <v>6</v>
      </c>
      <c r="I32" s="42">
        <v>3</v>
      </c>
    </row>
    <row r="33" spans="1:9" ht="13.5">
      <c r="A33" s="92" t="s">
        <v>141</v>
      </c>
      <c r="B33" s="41">
        <f>C33+F33</f>
        <v>135</v>
      </c>
      <c r="C33" s="39">
        <f t="shared" si="5"/>
        <v>120</v>
      </c>
      <c r="D33" s="42">
        <v>120</v>
      </c>
      <c r="E33" s="42">
        <v>0</v>
      </c>
      <c r="F33" s="39">
        <f t="shared" si="6"/>
        <v>15</v>
      </c>
      <c r="G33" s="42">
        <v>0</v>
      </c>
      <c r="H33" s="42">
        <v>9</v>
      </c>
      <c r="I33" s="42">
        <v>6</v>
      </c>
    </row>
    <row r="34" spans="1:9" ht="13.5">
      <c r="A34" s="103"/>
      <c r="B34" s="104"/>
      <c r="C34" s="105"/>
      <c r="D34" s="105"/>
      <c r="E34" s="105"/>
      <c r="F34" s="39"/>
      <c r="G34" s="105"/>
      <c r="H34" s="105"/>
      <c r="I34" s="105"/>
    </row>
    <row r="35" spans="1:9" s="9" customFormat="1" ht="13.5">
      <c r="A35" s="101" t="s">
        <v>142</v>
      </c>
      <c r="B35" s="38">
        <f aca="true" t="shared" si="7" ref="B35:I35">B37+B38</f>
        <v>170</v>
      </c>
      <c r="C35" s="36">
        <f t="shared" si="7"/>
        <v>168</v>
      </c>
      <c r="D35" s="36">
        <f t="shared" si="7"/>
        <v>25</v>
      </c>
      <c r="E35" s="36">
        <f t="shared" si="7"/>
        <v>143</v>
      </c>
      <c r="F35" s="36">
        <f t="shared" si="6"/>
        <v>2</v>
      </c>
      <c r="G35" s="36">
        <f t="shared" si="7"/>
        <v>0</v>
      </c>
      <c r="H35" s="36">
        <f t="shared" si="7"/>
        <v>2</v>
      </c>
      <c r="I35" s="36">
        <f t="shared" si="7"/>
        <v>0</v>
      </c>
    </row>
    <row r="36" spans="1:9" ht="13.5">
      <c r="A36" s="92"/>
      <c r="B36" s="41"/>
      <c r="C36" s="39"/>
      <c r="D36" s="39"/>
      <c r="E36" s="39"/>
      <c r="F36" s="39"/>
      <c r="G36" s="39"/>
      <c r="H36" s="39"/>
      <c r="I36" s="39"/>
    </row>
    <row r="37" spans="1:9" ht="13.5">
      <c r="A37" s="92" t="s">
        <v>143</v>
      </c>
      <c r="B37" s="41">
        <f>C37+F37</f>
        <v>117</v>
      </c>
      <c r="C37" s="39">
        <f>D37+E37</f>
        <v>115</v>
      </c>
      <c r="D37" s="42">
        <v>18</v>
      </c>
      <c r="E37" s="42">
        <v>97</v>
      </c>
      <c r="F37" s="39">
        <f>SUM(G37:I37)</f>
        <v>2</v>
      </c>
      <c r="G37" s="42">
        <v>0</v>
      </c>
      <c r="H37" s="42">
        <v>2</v>
      </c>
      <c r="I37" s="42">
        <v>0</v>
      </c>
    </row>
    <row r="38" spans="1:9" ht="13.5">
      <c r="A38" s="93" t="s">
        <v>144</v>
      </c>
      <c r="B38" s="60">
        <f>C38+F38</f>
        <v>53</v>
      </c>
      <c r="C38" s="94">
        <f>D38+E38</f>
        <v>53</v>
      </c>
      <c r="D38" s="61">
        <v>7</v>
      </c>
      <c r="E38" s="61">
        <v>46</v>
      </c>
      <c r="F38" s="94">
        <f>SUM(G38:I38)</f>
        <v>0</v>
      </c>
      <c r="G38" s="61">
        <v>0</v>
      </c>
      <c r="H38" s="61">
        <v>0</v>
      </c>
      <c r="I38" s="61">
        <v>0</v>
      </c>
    </row>
    <row r="39" s="103" customFormat="1" ht="12">
      <c r="A39" s="92" t="s">
        <v>145</v>
      </c>
    </row>
    <row r="40" s="103" customFormat="1" ht="12">
      <c r="A40" s="92" t="s">
        <v>146</v>
      </c>
    </row>
  </sheetData>
  <sheetProtection/>
  <mergeCells count="1">
    <mergeCell ref="H4:I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11.875" style="14" customWidth="1"/>
    <col min="2" max="16" width="7.125" style="14" customWidth="1"/>
    <col min="17" max="18" width="9.00390625" style="14" customWidth="1"/>
    <col min="19" max="19" width="12.50390625" style="14" customWidth="1"/>
    <col min="20" max="16384" width="9.00390625" style="14" customWidth="1"/>
  </cols>
  <sheetData>
    <row r="1" spans="1:16" ht="21">
      <c r="A1" s="106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9" customFormat="1" ht="13.5">
      <c r="A2" s="80" t="s">
        <v>147</v>
      </c>
      <c r="B2" s="80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4.25" thickBot="1">
      <c r="A3" s="95" t="s">
        <v>148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07"/>
      <c r="O3" s="12">
        <v>34090</v>
      </c>
      <c r="P3" s="13"/>
    </row>
    <row r="4" spans="1:16" ht="14.25" thickTop="1">
      <c r="A4" s="108" t="s">
        <v>149</v>
      </c>
      <c r="B4" s="86" t="s">
        <v>150</v>
      </c>
      <c r="C4" s="87"/>
      <c r="D4" s="86" t="s">
        <v>151</v>
      </c>
      <c r="E4" s="87"/>
      <c r="F4" s="86" t="s">
        <v>152</v>
      </c>
      <c r="G4" s="87"/>
      <c r="H4" s="86" t="s">
        <v>153</v>
      </c>
      <c r="I4" s="87"/>
      <c r="J4" s="86" t="s">
        <v>154</v>
      </c>
      <c r="K4" s="87"/>
      <c r="L4" s="86" t="s">
        <v>155</v>
      </c>
      <c r="M4" s="87"/>
      <c r="N4" s="16" t="s">
        <v>108</v>
      </c>
      <c r="O4" s="16" t="s">
        <v>156</v>
      </c>
      <c r="P4" s="16" t="s">
        <v>157</v>
      </c>
    </row>
    <row r="5" spans="1:16" ht="13.5">
      <c r="A5" s="98"/>
      <c r="B5" s="89" t="s">
        <v>158</v>
      </c>
      <c r="C5" s="89" t="s">
        <v>159</v>
      </c>
      <c r="D5" s="89" t="s">
        <v>158</v>
      </c>
      <c r="E5" s="89" t="s">
        <v>159</v>
      </c>
      <c r="F5" s="89" t="s">
        <v>158</v>
      </c>
      <c r="G5" s="89" t="s">
        <v>159</v>
      </c>
      <c r="H5" s="89" t="s">
        <v>158</v>
      </c>
      <c r="I5" s="89" t="s">
        <v>159</v>
      </c>
      <c r="J5" s="89" t="s">
        <v>158</v>
      </c>
      <c r="K5" s="89" t="s">
        <v>159</v>
      </c>
      <c r="L5" s="89" t="s">
        <v>158</v>
      </c>
      <c r="M5" s="89" t="s">
        <v>159</v>
      </c>
      <c r="N5" s="89" t="s">
        <v>160</v>
      </c>
      <c r="O5" s="89" t="s">
        <v>161</v>
      </c>
      <c r="P5" s="89" t="s">
        <v>160</v>
      </c>
    </row>
    <row r="6" spans="1:16" s="9" customFormat="1" ht="13.5">
      <c r="A6" s="101" t="s">
        <v>112</v>
      </c>
      <c r="B6" s="109">
        <f aca="true" t="shared" si="0" ref="B6:P6">SUM(B8:B11)+B15</f>
        <v>594</v>
      </c>
      <c r="C6" s="110">
        <f t="shared" si="0"/>
        <v>21</v>
      </c>
      <c r="D6" s="110">
        <f t="shared" si="0"/>
        <v>578</v>
      </c>
      <c r="E6" s="110">
        <f t="shared" si="0"/>
        <v>51</v>
      </c>
      <c r="F6" s="110">
        <f t="shared" si="0"/>
        <v>5544</v>
      </c>
      <c r="G6" s="110">
        <f t="shared" si="0"/>
        <v>4434</v>
      </c>
      <c r="H6" s="110">
        <f t="shared" si="0"/>
        <v>1</v>
      </c>
      <c r="I6" s="110">
        <f t="shared" si="0"/>
        <v>3</v>
      </c>
      <c r="J6" s="110">
        <f t="shared" si="0"/>
        <v>0</v>
      </c>
      <c r="K6" s="110">
        <f t="shared" si="0"/>
        <v>632</v>
      </c>
      <c r="L6" s="110">
        <f t="shared" si="0"/>
        <v>284</v>
      </c>
      <c r="M6" s="110">
        <f t="shared" si="0"/>
        <v>605</v>
      </c>
      <c r="N6" s="110">
        <f t="shared" si="0"/>
        <v>874</v>
      </c>
      <c r="O6" s="110">
        <f t="shared" si="0"/>
        <v>243</v>
      </c>
      <c r="P6" s="110">
        <f t="shared" si="0"/>
        <v>137</v>
      </c>
    </row>
    <row r="7" spans="1:16" ht="13.5">
      <c r="A7" s="92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3.5">
      <c r="A8" s="92" t="s">
        <v>162</v>
      </c>
      <c r="B8" s="113">
        <v>2</v>
      </c>
      <c r="C8" s="114">
        <v>0</v>
      </c>
      <c r="D8" s="114">
        <v>0</v>
      </c>
      <c r="E8" s="114">
        <v>6</v>
      </c>
      <c r="F8" s="114">
        <v>0</v>
      </c>
      <c r="G8" s="114">
        <v>425</v>
      </c>
      <c r="H8" s="114">
        <v>0</v>
      </c>
      <c r="I8" s="114">
        <v>3</v>
      </c>
      <c r="J8" s="114">
        <v>0</v>
      </c>
      <c r="K8" s="114">
        <v>1</v>
      </c>
      <c r="L8" s="114">
        <v>0</v>
      </c>
      <c r="M8" s="114">
        <v>48</v>
      </c>
      <c r="N8" s="114">
        <v>0</v>
      </c>
      <c r="O8" s="114">
        <v>0</v>
      </c>
      <c r="P8" s="114">
        <v>0</v>
      </c>
    </row>
    <row r="9" spans="1:16" ht="13.5">
      <c r="A9" s="92" t="s">
        <v>163</v>
      </c>
      <c r="B9" s="113">
        <v>361</v>
      </c>
      <c r="C9" s="114">
        <v>19</v>
      </c>
      <c r="D9" s="114">
        <v>336</v>
      </c>
      <c r="E9" s="114">
        <v>40</v>
      </c>
      <c r="F9" s="114">
        <v>1523</v>
      </c>
      <c r="G9" s="114">
        <v>2506</v>
      </c>
      <c r="H9" s="114">
        <v>0</v>
      </c>
      <c r="I9" s="114">
        <v>0</v>
      </c>
      <c r="J9" s="114">
        <v>0</v>
      </c>
      <c r="K9" s="114">
        <v>384</v>
      </c>
      <c r="L9" s="114">
        <v>83</v>
      </c>
      <c r="M9" s="114">
        <v>281</v>
      </c>
      <c r="N9" s="114">
        <v>373</v>
      </c>
      <c r="O9" s="114">
        <v>0</v>
      </c>
      <c r="P9" s="114">
        <v>88</v>
      </c>
    </row>
    <row r="10" spans="1:16" ht="13.5">
      <c r="A10" s="92" t="s">
        <v>164</v>
      </c>
      <c r="B10" s="113">
        <v>157</v>
      </c>
      <c r="C10" s="114">
        <v>2</v>
      </c>
      <c r="D10" s="114">
        <v>159</v>
      </c>
      <c r="E10" s="114">
        <v>4</v>
      </c>
      <c r="F10" s="114">
        <v>1751</v>
      </c>
      <c r="G10" s="114">
        <v>872</v>
      </c>
      <c r="H10" s="114">
        <v>0</v>
      </c>
      <c r="I10" s="114">
        <v>0</v>
      </c>
      <c r="J10" s="114">
        <v>0</v>
      </c>
      <c r="K10" s="114">
        <v>154</v>
      </c>
      <c r="L10" s="114">
        <v>60</v>
      </c>
      <c r="M10" s="114">
        <v>135</v>
      </c>
      <c r="N10" s="114">
        <v>155</v>
      </c>
      <c r="O10" s="114">
        <v>0</v>
      </c>
      <c r="P10" s="114">
        <v>40</v>
      </c>
    </row>
    <row r="11" spans="1:16" ht="13.5">
      <c r="A11" s="92" t="s">
        <v>165</v>
      </c>
      <c r="B11" s="113">
        <v>59</v>
      </c>
      <c r="C11" s="114">
        <f>SUM(C12:C14)</f>
        <v>0</v>
      </c>
      <c r="D11" s="114">
        <v>69</v>
      </c>
      <c r="E11" s="114">
        <v>0</v>
      </c>
      <c r="F11" s="114">
        <v>2022</v>
      </c>
      <c r="G11" s="114">
        <v>329</v>
      </c>
      <c r="H11" s="114">
        <f>SUM(H12:H14)</f>
        <v>1</v>
      </c>
      <c r="I11" s="114">
        <f>SUM(I12:I14)</f>
        <v>0</v>
      </c>
      <c r="J11" s="114">
        <f>SUM(J12:J14)</f>
        <v>0</v>
      </c>
      <c r="K11" s="114">
        <v>74</v>
      </c>
      <c r="L11" s="114">
        <v>124</v>
      </c>
      <c r="M11" s="114">
        <v>95</v>
      </c>
      <c r="N11" s="114">
        <v>305</v>
      </c>
      <c r="O11" s="114">
        <v>229</v>
      </c>
      <c r="P11" s="114">
        <f>SUM(P12:P14)</f>
        <v>0</v>
      </c>
    </row>
    <row r="12" spans="1:16" ht="13.5">
      <c r="A12" s="92" t="s">
        <v>166</v>
      </c>
      <c r="B12" s="113">
        <v>57</v>
      </c>
      <c r="C12" s="114">
        <v>0</v>
      </c>
      <c r="D12" s="114">
        <v>61</v>
      </c>
      <c r="E12" s="114">
        <v>0</v>
      </c>
      <c r="F12" s="114">
        <v>1917</v>
      </c>
      <c r="G12" s="114">
        <v>321</v>
      </c>
      <c r="H12" s="114">
        <v>1</v>
      </c>
      <c r="I12" s="114">
        <v>0</v>
      </c>
      <c r="J12" s="114">
        <v>0</v>
      </c>
      <c r="K12" s="114">
        <v>65</v>
      </c>
      <c r="L12" s="114">
        <v>122</v>
      </c>
      <c r="M12" s="114">
        <v>91</v>
      </c>
      <c r="N12" s="114">
        <v>291</v>
      </c>
      <c r="O12" s="114">
        <v>220</v>
      </c>
      <c r="P12" s="114">
        <v>0</v>
      </c>
    </row>
    <row r="13" spans="1:16" ht="13.5">
      <c r="A13" s="92" t="s">
        <v>167</v>
      </c>
      <c r="B13" s="113">
        <v>1</v>
      </c>
      <c r="C13" s="114">
        <v>0</v>
      </c>
      <c r="D13" s="114">
        <v>7</v>
      </c>
      <c r="E13" s="114">
        <v>0</v>
      </c>
      <c r="F13" s="114">
        <v>85</v>
      </c>
      <c r="G13" s="114">
        <v>3</v>
      </c>
      <c r="H13" s="114">
        <v>0</v>
      </c>
      <c r="I13" s="114">
        <v>0</v>
      </c>
      <c r="J13" s="114">
        <v>0</v>
      </c>
      <c r="K13" s="114">
        <v>8</v>
      </c>
      <c r="L13" s="114">
        <v>1</v>
      </c>
      <c r="M13" s="114">
        <v>1</v>
      </c>
      <c r="N13" s="114">
        <v>10</v>
      </c>
      <c r="O13" s="114">
        <v>9</v>
      </c>
      <c r="P13" s="114">
        <v>0</v>
      </c>
    </row>
    <row r="14" spans="1:16" ht="13.5">
      <c r="A14" s="92" t="s">
        <v>168</v>
      </c>
      <c r="B14" s="113">
        <v>1</v>
      </c>
      <c r="C14" s="114">
        <v>0</v>
      </c>
      <c r="D14" s="114">
        <v>1</v>
      </c>
      <c r="E14" s="114">
        <v>0</v>
      </c>
      <c r="F14" s="114">
        <v>20</v>
      </c>
      <c r="G14" s="114">
        <v>5</v>
      </c>
      <c r="H14" s="114">
        <v>0</v>
      </c>
      <c r="I14" s="114">
        <v>0</v>
      </c>
      <c r="J14" s="114">
        <v>0</v>
      </c>
      <c r="K14" s="114">
        <v>1</v>
      </c>
      <c r="L14" s="114">
        <v>1</v>
      </c>
      <c r="M14" s="114">
        <v>3</v>
      </c>
      <c r="N14" s="114">
        <v>4</v>
      </c>
      <c r="O14" s="114">
        <v>0</v>
      </c>
      <c r="P14" s="114">
        <v>0</v>
      </c>
    </row>
    <row r="15" spans="1:16" ht="13.5">
      <c r="A15" s="93" t="s">
        <v>169</v>
      </c>
      <c r="B15" s="115">
        <v>15</v>
      </c>
      <c r="C15" s="116">
        <v>0</v>
      </c>
      <c r="D15" s="116">
        <v>14</v>
      </c>
      <c r="E15" s="116">
        <v>1</v>
      </c>
      <c r="F15" s="116">
        <v>248</v>
      </c>
      <c r="G15" s="116">
        <v>302</v>
      </c>
      <c r="H15" s="116">
        <v>0</v>
      </c>
      <c r="I15" s="116">
        <v>0</v>
      </c>
      <c r="J15" s="116">
        <v>0</v>
      </c>
      <c r="K15" s="116">
        <v>19</v>
      </c>
      <c r="L15" s="116">
        <v>17</v>
      </c>
      <c r="M15" s="116">
        <v>46</v>
      </c>
      <c r="N15" s="116">
        <v>41</v>
      </c>
      <c r="O15" s="116">
        <v>14</v>
      </c>
      <c r="P15" s="116">
        <v>9</v>
      </c>
    </row>
    <row r="16" spans="1:16" ht="13.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</row>
    <row r="17" spans="1:33" s="103" customFormat="1" ht="14.25" thickBo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03" customFormat="1" ht="14.25" thickTop="1">
      <c r="A18" s="119" t="s">
        <v>170</v>
      </c>
      <c r="B18" s="120"/>
      <c r="C18" s="121"/>
      <c r="D18" s="122" t="s">
        <v>171</v>
      </c>
      <c r="E18" s="122"/>
      <c r="F18" s="122" t="s">
        <v>172</v>
      </c>
      <c r="G18" s="122"/>
      <c r="H18" s="122" t="s">
        <v>173</v>
      </c>
      <c r="I18" s="122"/>
      <c r="J18" s="122" t="s">
        <v>174</v>
      </c>
      <c r="K18" s="122"/>
      <c r="L18" s="122" t="s">
        <v>175</v>
      </c>
      <c r="M18" s="122"/>
      <c r="N18" s="123" t="s">
        <v>176</v>
      </c>
      <c r="O18" s="12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30" customFormat="1" ht="13.5">
      <c r="A19" s="125"/>
      <c r="B19" s="125"/>
      <c r="C19" s="126"/>
      <c r="D19" s="127" t="s">
        <v>177</v>
      </c>
      <c r="E19" s="128" t="s">
        <v>178</v>
      </c>
      <c r="F19" s="128" t="s">
        <v>177</v>
      </c>
      <c r="G19" s="128" t="s">
        <v>178</v>
      </c>
      <c r="H19" s="128" t="s">
        <v>177</v>
      </c>
      <c r="I19" s="128" t="s">
        <v>178</v>
      </c>
      <c r="J19" s="128" t="s">
        <v>177</v>
      </c>
      <c r="K19" s="128" t="s">
        <v>178</v>
      </c>
      <c r="L19" s="127" t="s">
        <v>177</v>
      </c>
      <c r="M19" s="128" t="s">
        <v>178</v>
      </c>
      <c r="N19" s="128" t="s">
        <v>177</v>
      </c>
      <c r="O19" s="129" t="s">
        <v>178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03" customFormat="1" ht="13.5">
      <c r="A20" s="131"/>
      <c r="B20" s="131"/>
      <c r="C20" s="132"/>
      <c r="D20" s="133">
        <v>1</v>
      </c>
      <c r="E20" s="133">
        <v>0</v>
      </c>
      <c r="F20" s="133">
        <v>16</v>
      </c>
      <c r="G20" s="133">
        <v>4</v>
      </c>
      <c r="H20" s="133">
        <v>21</v>
      </c>
      <c r="I20" s="133">
        <v>1</v>
      </c>
      <c r="J20" s="133">
        <v>7</v>
      </c>
      <c r="K20" s="133">
        <v>3</v>
      </c>
      <c r="L20" s="133">
        <v>0</v>
      </c>
      <c r="M20" s="133">
        <v>0</v>
      </c>
      <c r="N20" s="133">
        <v>9</v>
      </c>
      <c r="O20" s="134">
        <v>4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="103" customFormat="1" ht="12">
      <c r="A21" s="135" t="s">
        <v>179</v>
      </c>
    </row>
    <row r="22" s="103" customFormat="1" ht="12"/>
    <row r="23" spans="17:21" ht="13.5">
      <c r="Q23" s="103"/>
      <c r="R23" s="103"/>
      <c r="S23" s="103"/>
      <c r="T23" s="103"/>
      <c r="U23" s="103"/>
    </row>
    <row r="24" spans="17:21" ht="13.5">
      <c r="Q24" s="103"/>
      <c r="R24" s="103"/>
      <c r="S24" s="103"/>
      <c r="T24" s="103"/>
      <c r="U24" s="103"/>
    </row>
  </sheetData>
  <sheetProtection/>
  <mergeCells count="8">
    <mergeCell ref="O3:P3"/>
    <mergeCell ref="A18:C20"/>
    <mergeCell ref="D18:E18"/>
    <mergeCell ref="F18:G18"/>
    <mergeCell ref="H18:I18"/>
    <mergeCell ref="J18:K18"/>
    <mergeCell ref="L18:M18"/>
    <mergeCell ref="N18:O18"/>
  </mergeCells>
  <printOptions/>
  <pageMargins left="0" right="0" top="0.1968503937007874" bottom="0.3937007874015748" header="0.5118110236220472" footer="0.5118110236220472"/>
  <pageSetup fitToHeight="1" fitToWidth="1" horizontalDpi="400" verticalDpi="4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11.875" style="14" customWidth="1"/>
    <col min="2" max="10" width="10.125" style="14" customWidth="1"/>
    <col min="11" max="11" width="6.50390625" style="14" customWidth="1"/>
    <col min="12" max="12" width="7.00390625" style="14" customWidth="1"/>
    <col min="13" max="13" width="6.25390625" style="14" customWidth="1"/>
    <col min="14" max="14" width="6.125" style="14" customWidth="1"/>
    <col min="15" max="15" width="6.375" style="14" customWidth="1"/>
    <col min="16" max="16" width="6.125" style="14" customWidth="1"/>
    <col min="17" max="16384" width="9.00390625" style="14" customWidth="1"/>
  </cols>
  <sheetData>
    <row r="1" spans="3:8" s="9" customFormat="1" ht="18" customHeight="1">
      <c r="C1" s="136" t="s">
        <v>180</v>
      </c>
      <c r="D1" s="136"/>
      <c r="E1" s="136"/>
      <c r="F1" s="136"/>
      <c r="G1" s="136"/>
      <c r="H1" s="136"/>
    </row>
    <row r="2" spans="1:16" ht="14.25" thickBot="1">
      <c r="A2" s="82" t="s">
        <v>181</v>
      </c>
      <c r="B2" s="137"/>
      <c r="C2" s="137"/>
      <c r="D2" s="137"/>
      <c r="E2" s="138"/>
      <c r="F2" s="138"/>
      <c r="G2" s="138"/>
      <c r="H2" s="138"/>
      <c r="I2" s="139">
        <v>34060</v>
      </c>
      <c r="J2" s="140"/>
      <c r="K2" s="103"/>
      <c r="L2" s="103"/>
      <c r="M2" s="103"/>
      <c r="N2" s="103"/>
      <c r="O2" s="103"/>
      <c r="P2" s="103"/>
    </row>
    <row r="3" spans="2:16" s="141" customFormat="1" ht="14.25" thickTop="1">
      <c r="B3" s="142"/>
      <c r="C3" s="143"/>
      <c r="D3" s="144"/>
      <c r="E3" s="145" t="s">
        <v>182</v>
      </c>
      <c r="F3" s="144"/>
      <c r="G3" s="144"/>
      <c r="H3" s="146" t="s">
        <v>183</v>
      </c>
      <c r="I3" s="147"/>
      <c r="J3" s="148"/>
      <c r="K3" s="149"/>
      <c r="L3" s="149"/>
      <c r="M3" s="149"/>
      <c r="N3" s="149"/>
      <c r="O3" s="149"/>
      <c r="P3" s="149"/>
    </row>
    <row r="4" spans="1:16" s="141" customFormat="1" ht="13.5">
      <c r="A4" s="150" t="s">
        <v>184</v>
      </c>
      <c r="B4" s="151" t="s">
        <v>185</v>
      </c>
      <c r="C4" s="152" t="s">
        <v>185</v>
      </c>
      <c r="D4" s="152" t="s">
        <v>186</v>
      </c>
      <c r="E4" s="152" t="s">
        <v>187</v>
      </c>
      <c r="F4" s="153" t="s">
        <v>188</v>
      </c>
      <c r="G4" s="152" t="s">
        <v>189</v>
      </c>
      <c r="H4" s="152" t="s">
        <v>185</v>
      </c>
      <c r="I4" s="152" t="s">
        <v>190</v>
      </c>
      <c r="J4" s="152" t="s">
        <v>191</v>
      </c>
      <c r="K4" s="149"/>
      <c r="L4" s="149"/>
      <c r="M4" s="149"/>
      <c r="N4" s="149"/>
      <c r="O4" s="149"/>
      <c r="P4" s="149"/>
    </row>
    <row r="5" spans="1:16" s="141" customFormat="1" ht="13.5">
      <c r="A5" s="144"/>
      <c r="B5" s="143"/>
      <c r="C5" s="143"/>
      <c r="D5" s="154" t="s">
        <v>192</v>
      </c>
      <c r="E5" s="143"/>
      <c r="F5" s="155" t="s">
        <v>193</v>
      </c>
      <c r="G5" s="143"/>
      <c r="H5" s="143"/>
      <c r="I5" s="143"/>
      <c r="J5" s="156" t="s">
        <v>194</v>
      </c>
      <c r="K5" s="149"/>
      <c r="L5" s="149"/>
      <c r="M5" s="149"/>
      <c r="N5" s="149"/>
      <c r="O5" s="149"/>
      <c r="P5" s="149"/>
    </row>
    <row r="6" spans="1:16" ht="13.5">
      <c r="A6" s="100" t="s">
        <v>185</v>
      </c>
      <c r="B6" s="157" t="s">
        <v>195</v>
      </c>
      <c r="C6" s="158" t="s">
        <v>196</v>
      </c>
      <c r="D6" s="159" t="s">
        <v>197</v>
      </c>
      <c r="E6" s="160">
        <v>143</v>
      </c>
      <c r="F6" s="160">
        <v>952</v>
      </c>
      <c r="G6" s="160">
        <v>713</v>
      </c>
      <c r="H6" s="161">
        <v>384</v>
      </c>
      <c r="I6" s="160">
        <v>332</v>
      </c>
      <c r="J6" s="160">
        <v>52</v>
      </c>
      <c r="K6" s="103"/>
      <c r="L6" s="103"/>
      <c r="M6" s="103"/>
      <c r="N6" s="103"/>
      <c r="O6" s="103"/>
      <c r="P6" s="103"/>
    </row>
    <row r="7" spans="1:16" ht="13.5">
      <c r="A7" s="162" t="s">
        <v>198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3.5">
      <c r="A8" s="162" t="s">
        <v>199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3.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ht="13.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</sheetData>
  <sheetProtection/>
  <mergeCells count="2">
    <mergeCell ref="C1:H1"/>
    <mergeCell ref="I2:J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10.375" style="29" customWidth="1"/>
    <col min="2" max="2" width="7.00390625" style="29" customWidth="1"/>
    <col min="3" max="3" width="7.75390625" style="29" customWidth="1"/>
    <col min="4" max="4" width="7.625" style="29" customWidth="1"/>
    <col min="5" max="5" width="6.625" style="29" customWidth="1"/>
    <col min="6" max="6" width="6.125" style="29" customWidth="1"/>
    <col min="7" max="7" width="5.875" style="29" customWidth="1"/>
    <col min="8" max="8" width="10.625" style="29" customWidth="1"/>
    <col min="9" max="9" width="7.50390625" style="29" customWidth="1"/>
    <col min="10" max="10" width="6.25390625" style="29" customWidth="1"/>
    <col min="11" max="11" width="6.125" style="29" customWidth="1"/>
    <col min="12" max="12" width="5.875" style="29" customWidth="1"/>
    <col min="13" max="14" width="5.75390625" style="29" customWidth="1"/>
    <col min="15" max="16384" width="9.00390625" style="29" customWidth="1"/>
  </cols>
  <sheetData>
    <row r="1" spans="1:15" ht="21">
      <c r="A1" s="163"/>
      <c r="B1" s="163"/>
      <c r="C1" s="164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3.5">
      <c r="A2" s="165" t="s">
        <v>200</v>
      </c>
      <c r="B2" s="166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3"/>
    </row>
    <row r="3" spans="1:15" ht="14.25" thickBot="1">
      <c r="A3" s="167" t="s">
        <v>148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 t="s">
        <v>201</v>
      </c>
      <c r="N3" s="170"/>
      <c r="O3" s="163"/>
    </row>
    <row r="4" spans="1:15" ht="23.25" thickTop="1">
      <c r="A4" s="171" t="s">
        <v>202</v>
      </c>
      <c r="B4" s="172" t="s">
        <v>203</v>
      </c>
      <c r="C4" s="173" t="s">
        <v>204</v>
      </c>
      <c r="D4" s="174"/>
      <c r="E4" s="174"/>
      <c r="F4" s="174"/>
      <c r="G4" s="174"/>
      <c r="H4" s="175" t="s">
        <v>205</v>
      </c>
      <c r="I4" s="172" t="s">
        <v>206</v>
      </c>
      <c r="J4" s="173" t="s">
        <v>204</v>
      </c>
      <c r="K4" s="174"/>
      <c r="L4" s="174"/>
      <c r="M4" s="174"/>
      <c r="N4" s="174"/>
      <c r="O4" s="163"/>
    </row>
    <row r="5" spans="1:15" ht="22.5">
      <c r="A5" s="176" t="s">
        <v>205</v>
      </c>
      <c r="B5" s="177" t="s">
        <v>207</v>
      </c>
      <c r="C5" s="178" t="s">
        <v>107</v>
      </c>
      <c r="D5" s="177" t="s">
        <v>208</v>
      </c>
      <c r="E5" s="177" t="s">
        <v>209</v>
      </c>
      <c r="F5" s="177" t="s">
        <v>210</v>
      </c>
      <c r="G5" s="177" t="s">
        <v>211</v>
      </c>
      <c r="H5" s="179"/>
      <c r="I5" s="177" t="s">
        <v>207</v>
      </c>
      <c r="J5" s="178" t="s">
        <v>107</v>
      </c>
      <c r="K5" s="177" t="s">
        <v>212</v>
      </c>
      <c r="L5" s="177" t="s">
        <v>213</v>
      </c>
      <c r="M5" s="177" t="s">
        <v>210</v>
      </c>
      <c r="N5" s="177" t="s">
        <v>211</v>
      </c>
      <c r="O5" s="163"/>
    </row>
    <row r="6" spans="1:15" ht="13.5">
      <c r="A6" s="180" t="s">
        <v>214</v>
      </c>
      <c r="B6" s="113">
        <v>965</v>
      </c>
      <c r="C6" s="181">
        <v>14153</v>
      </c>
      <c r="D6" s="181">
        <v>10568</v>
      </c>
      <c r="E6" s="181">
        <v>2827</v>
      </c>
      <c r="F6" s="182">
        <v>656</v>
      </c>
      <c r="G6" s="182">
        <v>102</v>
      </c>
      <c r="H6" s="43" t="s">
        <v>215</v>
      </c>
      <c r="I6" s="109">
        <f>SUM(I7:I14)</f>
        <v>112</v>
      </c>
      <c r="J6" s="183">
        <f>SUM(K6:N6)</f>
        <v>621</v>
      </c>
      <c r="K6" s="183">
        <f>SUM(K7:K14)</f>
        <v>531</v>
      </c>
      <c r="L6" s="183">
        <f>SUM(L7:L14)</f>
        <v>61</v>
      </c>
      <c r="M6" s="183">
        <f>SUM(M7:M14)</f>
        <v>29</v>
      </c>
      <c r="N6" s="183">
        <f>SUM(N7:N14)</f>
        <v>0</v>
      </c>
      <c r="O6" s="163"/>
    </row>
    <row r="7" spans="1:15" ht="13.5">
      <c r="A7" s="184" t="s">
        <v>216</v>
      </c>
      <c r="B7" s="113">
        <v>968</v>
      </c>
      <c r="C7" s="181">
        <v>14130</v>
      </c>
      <c r="D7" s="181">
        <v>9990</v>
      </c>
      <c r="E7" s="181">
        <v>3409</v>
      </c>
      <c r="F7" s="182">
        <v>651</v>
      </c>
      <c r="G7" s="182">
        <v>80</v>
      </c>
      <c r="H7" s="52" t="s">
        <v>217</v>
      </c>
      <c r="I7" s="185">
        <v>12</v>
      </c>
      <c r="J7" s="186">
        <v>55</v>
      </c>
      <c r="K7" s="186">
        <v>44</v>
      </c>
      <c r="L7" s="186">
        <v>8</v>
      </c>
      <c r="M7" s="186">
        <v>3</v>
      </c>
      <c r="N7" s="49">
        <v>0</v>
      </c>
      <c r="O7" s="163"/>
    </row>
    <row r="8" spans="1:15" ht="13.5">
      <c r="A8" s="184" t="s">
        <v>218</v>
      </c>
      <c r="B8" s="113">
        <v>964</v>
      </c>
      <c r="C8" s="181">
        <v>14114</v>
      </c>
      <c r="D8" s="181">
        <v>10710</v>
      </c>
      <c r="E8" s="181">
        <v>2703</v>
      </c>
      <c r="F8" s="182">
        <v>640</v>
      </c>
      <c r="G8" s="182">
        <v>61</v>
      </c>
      <c r="H8" s="52" t="s">
        <v>219</v>
      </c>
      <c r="I8" s="185">
        <v>16</v>
      </c>
      <c r="J8" s="186">
        <v>77</v>
      </c>
      <c r="K8" s="186">
        <v>66</v>
      </c>
      <c r="L8" s="186">
        <v>8</v>
      </c>
      <c r="M8" s="186">
        <v>3</v>
      </c>
      <c r="N8" s="49">
        <v>0</v>
      </c>
      <c r="O8" s="163"/>
    </row>
    <row r="9" spans="1:15" ht="13.5">
      <c r="A9" s="184" t="s">
        <v>220</v>
      </c>
      <c r="B9" s="187" t="s">
        <v>127</v>
      </c>
      <c r="C9" s="188" t="s">
        <v>127</v>
      </c>
      <c r="D9" s="188" t="s">
        <v>127</v>
      </c>
      <c r="E9" s="188" t="s">
        <v>127</v>
      </c>
      <c r="F9" s="189" t="s">
        <v>127</v>
      </c>
      <c r="G9" s="189" t="s">
        <v>127</v>
      </c>
      <c r="H9" s="52" t="s">
        <v>221</v>
      </c>
      <c r="I9" s="185">
        <v>12</v>
      </c>
      <c r="J9" s="186">
        <v>58</v>
      </c>
      <c r="K9" s="186">
        <v>46</v>
      </c>
      <c r="L9" s="186">
        <v>9</v>
      </c>
      <c r="M9" s="186">
        <v>3</v>
      </c>
      <c r="N9" s="49">
        <v>0</v>
      </c>
      <c r="O9" s="163"/>
    </row>
    <row r="10" spans="1:15" ht="13.5">
      <c r="A10" s="190" t="s">
        <v>222</v>
      </c>
      <c r="B10" s="109">
        <f aca="true" t="shared" si="0" ref="B10:G10">SUM(B12:B13)</f>
        <v>964</v>
      </c>
      <c r="C10" s="191">
        <f t="shared" si="0"/>
        <v>14170</v>
      </c>
      <c r="D10" s="191">
        <f t="shared" si="0"/>
        <v>10815</v>
      </c>
      <c r="E10" s="191">
        <f t="shared" si="0"/>
        <v>2647</v>
      </c>
      <c r="F10" s="192">
        <f t="shared" si="0"/>
        <v>632</v>
      </c>
      <c r="G10" s="192">
        <f t="shared" si="0"/>
        <v>76</v>
      </c>
      <c r="H10" s="52" t="s">
        <v>223</v>
      </c>
      <c r="I10" s="185">
        <v>14</v>
      </c>
      <c r="J10" s="186">
        <v>78</v>
      </c>
      <c r="K10" s="186">
        <v>71</v>
      </c>
      <c r="L10" s="186">
        <v>6</v>
      </c>
      <c r="M10" s="186">
        <v>1</v>
      </c>
      <c r="N10" s="49">
        <v>0</v>
      </c>
      <c r="O10" s="163"/>
    </row>
    <row r="11" spans="1:15" ht="13.5">
      <c r="A11" s="193"/>
      <c r="B11" s="194"/>
      <c r="C11" s="195"/>
      <c r="D11" s="195"/>
      <c r="E11" s="195"/>
      <c r="F11" s="196"/>
      <c r="G11" s="196"/>
      <c r="H11" s="52" t="s">
        <v>224</v>
      </c>
      <c r="I11" s="185">
        <v>12</v>
      </c>
      <c r="J11" s="186">
        <v>50</v>
      </c>
      <c r="K11" s="186">
        <v>42</v>
      </c>
      <c r="L11" s="186">
        <v>3</v>
      </c>
      <c r="M11" s="186">
        <v>5</v>
      </c>
      <c r="N11" s="49">
        <v>0</v>
      </c>
      <c r="O11" s="163"/>
    </row>
    <row r="12" spans="1:15" ht="13.5">
      <c r="A12" s="193" t="s">
        <v>225</v>
      </c>
      <c r="B12" s="109">
        <f aca="true" t="shared" si="1" ref="B12:G12">SUM(B15:B25)</f>
        <v>293</v>
      </c>
      <c r="C12" s="191">
        <f>SUM(D12:G12)</f>
        <v>8820</v>
      </c>
      <c r="D12" s="191">
        <f t="shared" si="1"/>
        <v>6369</v>
      </c>
      <c r="E12" s="191">
        <f t="shared" si="1"/>
        <v>2014</v>
      </c>
      <c r="F12" s="192">
        <f t="shared" si="1"/>
        <v>423</v>
      </c>
      <c r="G12" s="192">
        <f t="shared" si="1"/>
        <v>14</v>
      </c>
      <c r="H12" s="52" t="s">
        <v>226</v>
      </c>
      <c r="I12" s="185">
        <v>14</v>
      </c>
      <c r="J12" s="186">
        <v>89</v>
      </c>
      <c r="K12" s="186">
        <v>76</v>
      </c>
      <c r="L12" s="186">
        <v>8</v>
      </c>
      <c r="M12" s="186">
        <v>5</v>
      </c>
      <c r="N12" s="49">
        <v>0</v>
      </c>
      <c r="O12" s="163"/>
    </row>
    <row r="13" spans="1:15" ht="13.5">
      <c r="A13" s="193" t="s">
        <v>227</v>
      </c>
      <c r="B13" s="109">
        <f aca="true" t="shared" si="2" ref="B13:G13">B26+B30+B36+B39+B44+I6+I15+I24+I28+I31+I37+I42</f>
        <v>671</v>
      </c>
      <c r="C13" s="192">
        <f>SUM(D13:G13)</f>
        <v>5350</v>
      </c>
      <c r="D13" s="192">
        <f t="shared" si="2"/>
        <v>4446</v>
      </c>
      <c r="E13" s="192">
        <f t="shared" si="2"/>
        <v>633</v>
      </c>
      <c r="F13" s="192">
        <f t="shared" si="2"/>
        <v>209</v>
      </c>
      <c r="G13" s="192">
        <f t="shared" si="2"/>
        <v>62</v>
      </c>
      <c r="H13" s="52" t="s">
        <v>228</v>
      </c>
      <c r="I13" s="185">
        <v>12</v>
      </c>
      <c r="J13" s="186">
        <v>51</v>
      </c>
      <c r="K13" s="186">
        <v>44</v>
      </c>
      <c r="L13" s="186">
        <v>3</v>
      </c>
      <c r="M13" s="186">
        <v>4</v>
      </c>
      <c r="N13" s="49">
        <v>0</v>
      </c>
      <c r="O13" s="163"/>
    </row>
    <row r="14" spans="1:15" ht="13.5">
      <c r="A14" s="197"/>
      <c r="B14" s="113"/>
      <c r="C14" s="182"/>
      <c r="D14" s="182"/>
      <c r="E14" s="182"/>
      <c r="F14" s="182"/>
      <c r="G14" s="182"/>
      <c r="H14" s="52" t="s">
        <v>229</v>
      </c>
      <c r="I14" s="185">
        <v>20</v>
      </c>
      <c r="J14" s="186">
        <v>163</v>
      </c>
      <c r="K14" s="186">
        <v>142</v>
      </c>
      <c r="L14" s="186">
        <v>16</v>
      </c>
      <c r="M14" s="186">
        <v>5</v>
      </c>
      <c r="N14" s="49">
        <v>0</v>
      </c>
      <c r="O14" s="163"/>
    </row>
    <row r="15" spans="1:15" ht="13.5">
      <c r="A15" s="198" t="s">
        <v>230</v>
      </c>
      <c r="B15" s="113">
        <v>48</v>
      </c>
      <c r="C15" s="181">
        <v>3650</v>
      </c>
      <c r="D15" s="181">
        <v>2409</v>
      </c>
      <c r="E15" s="181">
        <v>1063</v>
      </c>
      <c r="F15" s="182">
        <v>178</v>
      </c>
      <c r="G15" s="182">
        <v>0</v>
      </c>
      <c r="H15" s="43" t="s">
        <v>231</v>
      </c>
      <c r="I15" s="38">
        <f>SUM(I16:I23)</f>
        <v>120</v>
      </c>
      <c r="J15" s="183">
        <f>SUM(K15:N15)</f>
        <v>929</v>
      </c>
      <c r="K15" s="183">
        <f>SUM(K16:K23)</f>
        <v>773</v>
      </c>
      <c r="L15" s="183">
        <f>SUM(L16:L23)</f>
        <v>117</v>
      </c>
      <c r="M15" s="183">
        <f>SUM(M16:M23)</f>
        <v>39</v>
      </c>
      <c r="N15" s="183">
        <f>SUM(N16:N23)</f>
        <v>0</v>
      </c>
      <c r="O15" s="163"/>
    </row>
    <row r="16" spans="1:15" ht="13.5">
      <c r="A16" s="198" t="s">
        <v>232</v>
      </c>
      <c r="B16" s="113">
        <v>33</v>
      </c>
      <c r="C16" s="182">
        <v>1411</v>
      </c>
      <c r="D16" s="182">
        <v>987</v>
      </c>
      <c r="E16" s="182">
        <v>313</v>
      </c>
      <c r="F16" s="182">
        <v>111</v>
      </c>
      <c r="G16" s="182">
        <v>0</v>
      </c>
      <c r="H16" s="52" t="s">
        <v>233</v>
      </c>
      <c r="I16" s="185">
        <v>18</v>
      </c>
      <c r="J16" s="42">
        <v>133</v>
      </c>
      <c r="K16" s="42">
        <v>102</v>
      </c>
      <c r="L16" s="42">
        <v>20</v>
      </c>
      <c r="M16" s="42">
        <v>11</v>
      </c>
      <c r="N16" s="49">
        <v>0</v>
      </c>
      <c r="O16" s="163"/>
    </row>
    <row r="17" spans="1:15" ht="13.5">
      <c r="A17" s="198" t="s">
        <v>234</v>
      </c>
      <c r="B17" s="113">
        <v>28</v>
      </c>
      <c r="C17" s="182">
        <v>618</v>
      </c>
      <c r="D17" s="182">
        <v>490</v>
      </c>
      <c r="E17" s="182">
        <v>99</v>
      </c>
      <c r="F17" s="182">
        <v>29</v>
      </c>
      <c r="G17" s="182">
        <v>0</v>
      </c>
      <c r="H17" s="52" t="s">
        <v>235</v>
      </c>
      <c r="I17" s="185">
        <v>20</v>
      </c>
      <c r="J17" s="42">
        <v>175</v>
      </c>
      <c r="K17" s="42">
        <v>138</v>
      </c>
      <c r="L17" s="42">
        <v>25</v>
      </c>
      <c r="M17" s="42">
        <v>12</v>
      </c>
      <c r="N17" s="49">
        <v>0</v>
      </c>
      <c r="O17" s="163"/>
    </row>
    <row r="18" spans="1:15" ht="13.5">
      <c r="A18" s="198" t="s">
        <v>236</v>
      </c>
      <c r="B18" s="113">
        <v>28</v>
      </c>
      <c r="C18" s="182">
        <v>529</v>
      </c>
      <c r="D18" s="182">
        <v>488</v>
      </c>
      <c r="E18" s="182">
        <v>37</v>
      </c>
      <c r="F18" s="182">
        <v>4</v>
      </c>
      <c r="G18" s="182">
        <v>0</v>
      </c>
      <c r="H18" s="52" t="s">
        <v>237</v>
      </c>
      <c r="I18" s="185">
        <v>12</v>
      </c>
      <c r="J18" s="42">
        <v>64</v>
      </c>
      <c r="K18" s="42">
        <v>53</v>
      </c>
      <c r="L18" s="42">
        <v>11</v>
      </c>
      <c r="M18" s="49">
        <v>0</v>
      </c>
      <c r="N18" s="49">
        <v>0</v>
      </c>
      <c r="O18" s="163"/>
    </row>
    <row r="19" spans="1:15" ht="13.5">
      <c r="A19" s="198" t="s">
        <v>238</v>
      </c>
      <c r="B19" s="113">
        <v>24</v>
      </c>
      <c r="C19" s="182">
        <v>519</v>
      </c>
      <c r="D19" s="182">
        <v>365</v>
      </c>
      <c r="E19" s="182">
        <v>125</v>
      </c>
      <c r="F19" s="182">
        <v>29</v>
      </c>
      <c r="G19" s="182">
        <v>0</v>
      </c>
      <c r="H19" s="52" t="s">
        <v>239</v>
      </c>
      <c r="I19" s="185">
        <v>16</v>
      </c>
      <c r="J19" s="42">
        <v>256</v>
      </c>
      <c r="K19" s="42">
        <v>233</v>
      </c>
      <c r="L19" s="42">
        <v>23</v>
      </c>
      <c r="M19" s="49">
        <v>0</v>
      </c>
      <c r="N19" s="49">
        <v>0</v>
      </c>
      <c r="O19" s="163"/>
    </row>
    <row r="20" spans="1:15" ht="13.5">
      <c r="A20" s="198" t="s">
        <v>240</v>
      </c>
      <c r="B20" s="113">
        <v>22</v>
      </c>
      <c r="C20" s="182">
        <v>413</v>
      </c>
      <c r="D20" s="182">
        <v>326</v>
      </c>
      <c r="E20" s="182">
        <v>75</v>
      </c>
      <c r="F20" s="182">
        <v>12</v>
      </c>
      <c r="G20" s="182">
        <v>0</v>
      </c>
      <c r="H20" s="52" t="s">
        <v>241</v>
      </c>
      <c r="I20" s="185">
        <v>12</v>
      </c>
      <c r="J20" s="42">
        <v>72</v>
      </c>
      <c r="K20" s="42">
        <v>64</v>
      </c>
      <c r="L20" s="42">
        <v>8</v>
      </c>
      <c r="M20" s="49">
        <v>0</v>
      </c>
      <c r="N20" s="49">
        <v>0</v>
      </c>
      <c r="O20" s="163"/>
    </row>
    <row r="21" spans="1:15" ht="13.5">
      <c r="A21" s="198" t="s">
        <v>242</v>
      </c>
      <c r="B21" s="113">
        <v>22</v>
      </c>
      <c r="C21" s="182">
        <v>383</v>
      </c>
      <c r="D21" s="182">
        <v>287</v>
      </c>
      <c r="E21" s="182">
        <v>93</v>
      </c>
      <c r="F21" s="182">
        <v>3</v>
      </c>
      <c r="G21" s="182">
        <v>0</v>
      </c>
      <c r="H21" s="52" t="s">
        <v>243</v>
      </c>
      <c r="I21" s="185">
        <v>16</v>
      </c>
      <c r="J21" s="42">
        <v>109</v>
      </c>
      <c r="K21" s="42">
        <v>86</v>
      </c>
      <c r="L21" s="42">
        <v>16</v>
      </c>
      <c r="M21" s="42">
        <v>7</v>
      </c>
      <c r="N21" s="49">
        <v>0</v>
      </c>
      <c r="O21" s="163"/>
    </row>
    <row r="22" spans="1:15" ht="13.5">
      <c r="A22" s="198" t="s">
        <v>244</v>
      </c>
      <c r="B22" s="113">
        <v>20</v>
      </c>
      <c r="C22" s="182">
        <v>273</v>
      </c>
      <c r="D22" s="182">
        <v>212</v>
      </c>
      <c r="E22" s="182">
        <v>46</v>
      </c>
      <c r="F22" s="182">
        <v>14</v>
      </c>
      <c r="G22" s="182">
        <v>1</v>
      </c>
      <c r="H22" s="52" t="s">
        <v>245</v>
      </c>
      <c r="I22" s="185">
        <v>12</v>
      </c>
      <c r="J22" s="42">
        <v>47</v>
      </c>
      <c r="K22" s="42">
        <v>43</v>
      </c>
      <c r="L22" s="42">
        <v>2</v>
      </c>
      <c r="M22" s="42">
        <v>2</v>
      </c>
      <c r="N22" s="49">
        <v>0</v>
      </c>
      <c r="O22" s="163"/>
    </row>
    <row r="23" spans="1:15" ht="13.5">
      <c r="A23" s="198" t="s">
        <v>246</v>
      </c>
      <c r="B23" s="113">
        <v>20</v>
      </c>
      <c r="C23" s="182">
        <v>259</v>
      </c>
      <c r="D23" s="182">
        <v>215</v>
      </c>
      <c r="E23" s="182">
        <v>28</v>
      </c>
      <c r="F23" s="182">
        <v>14</v>
      </c>
      <c r="G23" s="182">
        <v>2</v>
      </c>
      <c r="H23" s="52" t="s">
        <v>247</v>
      </c>
      <c r="I23" s="185">
        <v>14</v>
      </c>
      <c r="J23" s="42">
        <v>73</v>
      </c>
      <c r="K23" s="42">
        <v>54</v>
      </c>
      <c r="L23" s="42">
        <v>12</v>
      </c>
      <c r="M23" s="42">
        <v>7</v>
      </c>
      <c r="N23" s="49">
        <v>0</v>
      </c>
      <c r="O23" s="163"/>
    </row>
    <row r="24" spans="1:15" ht="13.5">
      <c r="A24" s="198" t="s">
        <v>248</v>
      </c>
      <c r="B24" s="113">
        <v>20</v>
      </c>
      <c r="C24" s="182">
        <v>253</v>
      </c>
      <c r="D24" s="182">
        <v>199</v>
      </c>
      <c r="E24" s="182">
        <v>31</v>
      </c>
      <c r="F24" s="182">
        <v>23</v>
      </c>
      <c r="G24" s="182">
        <v>0</v>
      </c>
      <c r="H24" s="43" t="s">
        <v>249</v>
      </c>
      <c r="I24" s="38">
        <f>SUM(I25:I27)</f>
        <v>37</v>
      </c>
      <c r="J24" s="183">
        <f>SUM(K24:N24)</f>
        <v>214</v>
      </c>
      <c r="K24" s="183">
        <f>SUM(K25:K27)</f>
        <v>191</v>
      </c>
      <c r="L24" s="183">
        <f>SUM(L25:L27)</f>
        <v>16</v>
      </c>
      <c r="M24" s="183">
        <f>SUM(M25:M27)</f>
        <v>7</v>
      </c>
      <c r="N24" s="183">
        <f>SUM(N25:N27)</f>
        <v>0</v>
      </c>
      <c r="O24" s="163"/>
    </row>
    <row r="25" spans="1:15" ht="13.5">
      <c r="A25" s="198" t="s">
        <v>250</v>
      </c>
      <c r="B25" s="113">
        <v>28</v>
      </c>
      <c r="C25" s="182">
        <v>512</v>
      </c>
      <c r="D25" s="182">
        <v>391</v>
      </c>
      <c r="E25" s="182">
        <v>104</v>
      </c>
      <c r="F25" s="182">
        <v>6</v>
      </c>
      <c r="G25" s="182">
        <v>11</v>
      </c>
      <c r="H25" s="52" t="s">
        <v>251</v>
      </c>
      <c r="I25" s="185">
        <v>12</v>
      </c>
      <c r="J25" s="49">
        <v>70</v>
      </c>
      <c r="K25" s="49">
        <v>66</v>
      </c>
      <c r="L25" s="49">
        <v>3</v>
      </c>
      <c r="M25" s="49">
        <v>1</v>
      </c>
      <c r="N25" s="49">
        <v>0</v>
      </c>
      <c r="O25" s="163"/>
    </row>
    <row r="26" spans="1:15" ht="13.5">
      <c r="A26" s="199" t="s">
        <v>252</v>
      </c>
      <c r="B26" s="109">
        <f>SUM(B27:B29)</f>
        <v>34</v>
      </c>
      <c r="C26" s="192">
        <f>SUM(D26:G26)</f>
        <v>224</v>
      </c>
      <c r="D26" s="192">
        <f>SUM(D27:D29)</f>
        <v>153</v>
      </c>
      <c r="E26" s="192">
        <f>SUM(E27:E29)</f>
        <v>61</v>
      </c>
      <c r="F26" s="192">
        <f>SUM(F27:F29)</f>
        <v>10</v>
      </c>
      <c r="G26" s="192">
        <f>SUM(G27:G29)</f>
        <v>0</v>
      </c>
      <c r="H26" s="52" t="s">
        <v>253</v>
      </c>
      <c r="I26" s="185">
        <v>13</v>
      </c>
      <c r="J26" s="49">
        <v>87</v>
      </c>
      <c r="K26" s="49">
        <v>79</v>
      </c>
      <c r="L26" s="49">
        <v>7</v>
      </c>
      <c r="M26" s="49">
        <v>1</v>
      </c>
      <c r="N26" s="49">
        <v>0</v>
      </c>
      <c r="O26" s="163"/>
    </row>
    <row r="27" spans="1:15" ht="13.5">
      <c r="A27" s="200" t="s">
        <v>254</v>
      </c>
      <c r="B27" s="114">
        <v>10</v>
      </c>
      <c r="C27" s="114">
        <v>65</v>
      </c>
      <c r="D27" s="114">
        <v>44</v>
      </c>
      <c r="E27" s="114">
        <v>20</v>
      </c>
      <c r="F27" s="114">
        <v>1</v>
      </c>
      <c r="G27" s="196">
        <v>0</v>
      </c>
      <c r="H27" s="52" t="s">
        <v>255</v>
      </c>
      <c r="I27" s="185">
        <v>12</v>
      </c>
      <c r="J27" s="49">
        <v>57</v>
      </c>
      <c r="K27" s="49">
        <v>46</v>
      </c>
      <c r="L27" s="49">
        <v>6</v>
      </c>
      <c r="M27" s="49">
        <v>5</v>
      </c>
      <c r="N27" s="49">
        <v>0</v>
      </c>
      <c r="O27" s="163"/>
    </row>
    <row r="28" spans="1:15" ht="13.5">
      <c r="A28" s="200" t="s">
        <v>256</v>
      </c>
      <c r="B28" s="114">
        <v>12</v>
      </c>
      <c r="C28" s="114">
        <v>92</v>
      </c>
      <c r="D28" s="114">
        <v>54</v>
      </c>
      <c r="E28" s="114">
        <v>30</v>
      </c>
      <c r="F28" s="114">
        <v>8</v>
      </c>
      <c r="G28" s="196">
        <v>0</v>
      </c>
      <c r="H28" s="43" t="s">
        <v>257</v>
      </c>
      <c r="I28" s="38">
        <f>SUM(I29:I30)</f>
        <v>38</v>
      </c>
      <c r="J28" s="183">
        <f>SUM(K28:N28)</f>
        <v>438</v>
      </c>
      <c r="K28" s="183">
        <f>SUM(K29:K30)</f>
        <v>350</v>
      </c>
      <c r="L28" s="183">
        <f>SUM(L29:L30)</f>
        <v>56</v>
      </c>
      <c r="M28" s="183">
        <f>SUM(M29:M30)</f>
        <v>25</v>
      </c>
      <c r="N28" s="183">
        <f>SUM(N29:N30)</f>
        <v>7</v>
      </c>
      <c r="O28" s="163"/>
    </row>
    <row r="29" spans="1:15" ht="13.5">
      <c r="A29" s="200" t="s">
        <v>258</v>
      </c>
      <c r="B29" s="114">
        <v>12</v>
      </c>
      <c r="C29" s="114">
        <v>67</v>
      </c>
      <c r="D29" s="114">
        <v>55</v>
      </c>
      <c r="E29" s="114">
        <v>11</v>
      </c>
      <c r="F29" s="114">
        <v>1</v>
      </c>
      <c r="G29" s="196">
        <v>0</v>
      </c>
      <c r="H29" s="52" t="s">
        <v>259</v>
      </c>
      <c r="I29" s="185">
        <v>18</v>
      </c>
      <c r="J29" s="49">
        <v>199</v>
      </c>
      <c r="K29" s="49">
        <v>162</v>
      </c>
      <c r="L29" s="49">
        <v>18</v>
      </c>
      <c r="M29" s="49">
        <v>12</v>
      </c>
      <c r="N29" s="49">
        <v>7</v>
      </c>
      <c r="O29" s="163"/>
    </row>
    <row r="30" spans="1:15" ht="13.5">
      <c r="A30" s="199" t="s">
        <v>260</v>
      </c>
      <c r="B30" s="109">
        <f>SUM(B31:B35)</f>
        <v>74</v>
      </c>
      <c r="C30" s="192">
        <f>SUM(D30:G30)</f>
        <v>769</v>
      </c>
      <c r="D30" s="192">
        <f>SUM(D31:D35)</f>
        <v>568</v>
      </c>
      <c r="E30" s="192">
        <f>SUM(E31:E35)</f>
        <v>117</v>
      </c>
      <c r="F30" s="192">
        <f>SUM(F31:F35)</f>
        <v>34</v>
      </c>
      <c r="G30" s="192">
        <f>SUM(G31:G35)</f>
        <v>50</v>
      </c>
      <c r="H30" s="52" t="s">
        <v>261</v>
      </c>
      <c r="I30" s="185">
        <v>20</v>
      </c>
      <c r="J30" s="49">
        <v>239</v>
      </c>
      <c r="K30" s="49">
        <v>188</v>
      </c>
      <c r="L30" s="49">
        <v>38</v>
      </c>
      <c r="M30" s="49">
        <v>13</v>
      </c>
      <c r="N30" s="49">
        <v>0</v>
      </c>
      <c r="O30" s="163"/>
    </row>
    <row r="31" spans="1:15" ht="13.5">
      <c r="A31" s="200" t="s">
        <v>262</v>
      </c>
      <c r="B31" s="114">
        <v>16</v>
      </c>
      <c r="C31" s="114">
        <v>151</v>
      </c>
      <c r="D31" s="114">
        <v>108</v>
      </c>
      <c r="E31" s="114">
        <v>36</v>
      </c>
      <c r="F31" s="114">
        <v>7</v>
      </c>
      <c r="G31" s="114">
        <v>0</v>
      </c>
      <c r="H31" s="43" t="s">
        <v>263</v>
      </c>
      <c r="I31" s="38">
        <f>SUM(I32:I36)</f>
        <v>56</v>
      </c>
      <c r="J31" s="183">
        <f>SUM(K31:N31)</f>
        <v>329</v>
      </c>
      <c r="K31" s="183">
        <f>SUM(K32:K36)</f>
        <v>296</v>
      </c>
      <c r="L31" s="183">
        <f>SUM(L32:L36)</f>
        <v>31</v>
      </c>
      <c r="M31" s="183">
        <f>SUM(M32:M36)</f>
        <v>2</v>
      </c>
      <c r="N31" s="183">
        <f>SUM(N32:N36)</f>
        <v>0</v>
      </c>
      <c r="O31" s="163"/>
    </row>
    <row r="32" spans="1:15" ht="13.5">
      <c r="A32" s="200" t="s">
        <v>264</v>
      </c>
      <c r="B32" s="114">
        <v>12</v>
      </c>
      <c r="C32" s="114">
        <v>174</v>
      </c>
      <c r="D32" s="114">
        <v>104</v>
      </c>
      <c r="E32" s="114">
        <v>34</v>
      </c>
      <c r="F32" s="114">
        <v>4</v>
      </c>
      <c r="G32" s="114">
        <v>32</v>
      </c>
      <c r="H32" s="52" t="s">
        <v>265</v>
      </c>
      <c r="I32" s="185">
        <v>10</v>
      </c>
      <c r="J32" s="49">
        <v>45</v>
      </c>
      <c r="K32" s="49">
        <v>35</v>
      </c>
      <c r="L32" s="49">
        <v>10</v>
      </c>
      <c r="M32" s="49">
        <v>0</v>
      </c>
      <c r="N32" s="49">
        <v>0</v>
      </c>
      <c r="O32" s="163"/>
    </row>
    <row r="33" spans="1:15" ht="13.5">
      <c r="A33" s="200" t="s">
        <v>266</v>
      </c>
      <c r="B33" s="114">
        <v>18</v>
      </c>
      <c r="C33" s="114">
        <v>198</v>
      </c>
      <c r="D33" s="114">
        <v>167</v>
      </c>
      <c r="E33" s="114">
        <v>5</v>
      </c>
      <c r="F33" s="114">
        <v>8</v>
      </c>
      <c r="G33" s="114">
        <v>18</v>
      </c>
      <c r="H33" s="52" t="s">
        <v>267</v>
      </c>
      <c r="I33" s="185">
        <v>10</v>
      </c>
      <c r="J33" s="49">
        <v>54</v>
      </c>
      <c r="K33" s="49">
        <v>44</v>
      </c>
      <c r="L33" s="49">
        <v>10</v>
      </c>
      <c r="M33" s="49">
        <v>0</v>
      </c>
      <c r="N33" s="49">
        <v>0</v>
      </c>
      <c r="O33" s="163"/>
    </row>
    <row r="34" spans="1:15" ht="13.5">
      <c r="A34" s="200" t="s">
        <v>268</v>
      </c>
      <c r="B34" s="114">
        <v>12</v>
      </c>
      <c r="C34" s="114">
        <v>100</v>
      </c>
      <c r="D34" s="114">
        <v>80</v>
      </c>
      <c r="E34" s="114">
        <v>19</v>
      </c>
      <c r="F34" s="114">
        <v>1</v>
      </c>
      <c r="G34" s="114">
        <v>0</v>
      </c>
      <c r="H34" s="52" t="s">
        <v>269</v>
      </c>
      <c r="I34" s="185">
        <v>8</v>
      </c>
      <c r="J34" s="49">
        <v>45</v>
      </c>
      <c r="K34" s="49">
        <v>40</v>
      </c>
      <c r="L34" s="49">
        <v>4</v>
      </c>
      <c r="M34" s="49">
        <v>1</v>
      </c>
      <c r="N34" s="49">
        <v>0</v>
      </c>
      <c r="O34" s="163"/>
    </row>
    <row r="35" spans="1:15" ht="13.5">
      <c r="A35" s="200" t="s">
        <v>270</v>
      </c>
      <c r="B35" s="114">
        <v>16</v>
      </c>
      <c r="C35" s="114">
        <v>146</v>
      </c>
      <c r="D35" s="114">
        <v>109</v>
      </c>
      <c r="E35" s="114">
        <v>23</v>
      </c>
      <c r="F35" s="114">
        <v>14</v>
      </c>
      <c r="G35" s="114">
        <v>0</v>
      </c>
      <c r="H35" s="52" t="s">
        <v>271</v>
      </c>
      <c r="I35" s="185">
        <v>12</v>
      </c>
      <c r="J35" s="49">
        <v>75</v>
      </c>
      <c r="K35" s="49">
        <v>72</v>
      </c>
      <c r="L35" s="49">
        <v>3</v>
      </c>
      <c r="M35" s="49">
        <v>0</v>
      </c>
      <c r="N35" s="49">
        <v>0</v>
      </c>
      <c r="O35" s="163"/>
    </row>
    <row r="36" spans="1:15" ht="13.5">
      <c r="A36" s="199" t="s">
        <v>272</v>
      </c>
      <c r="B36" s="109">
        <f>SUM(B37:B38)</f>
        <v>40</v>
      </c>
      <c r="C36" s="192">
        <f>SUM(D36:G36)</f>
        <v>490</v>
      </c>
      <c r="D36" s="192">
        <f>SUM(D37:D38)</f>
        <v>419</v>
      </c>
      <c r="E36" s="192">
        <f>SUM(E37:E38)</f>
        <v>53</v>
      </c>
      <c r="F36" s="192">
        <f>SUM(F37:F38)</f>
        <v>18</v>
      </c>
      <c r="G36" s="192">
        <f>SUM(G37:G38)</f>
        <v>0</v>
      </c>
      <c r="H36" s="52" t="s">
        <v>273</v>
      </c>
      <c r="I36" s="185">
        <v>16</v>
      </c>
      <c r="J36" s="49">
        <v>110</v>
      </c>
      <c r="K36" s="49">
        <v>105</v>
      </c>
      <c r="L36" s="49">
        <v>4</v>
      </c>
      <c r="M36" s="49">
        <v>1</v>
      </c>
      <c r="N36" s="49">
        <v>0</v>
      </c>
      <c r="O36" s="163"/>
    </row>
    <row r="37" spans="1:15" ht="13.5">
      <c r="A37" s="200" t="s">
        <v>274</v>
      </c>
      <c r="B37" s="114">
        <v>22</v>
      </c>
      <c r="C37" s="114">
        <v>239</v>
      </c>
      <c r="D37" s="114">
        <v>199</v>
      </c>
      <c r="E37" s="114">
        <v>23</v>
      </c>
      <c r="F37" s="114">
        <v>17</v>
      </c>
      <c r="G37" s="182">
        <v>0</v>
      </c>
      <c r="H37" s="43" t="s">
        <v>275</v>
      </c>
      <c r="I37" s="38">
        <f>SUM(I38:I41)</f>
        <v>52</v>
      </c>
      <c r="J37" s="183">
        <f>SUM(K37:N37)</f>
        <v>328</v>
      </c>
      <c r="K37" s="183">
        <f>SUM(K38:K41)</f>
        <v>291</v>
      </c>
      <c r="L37" s="183">
        <f>SUM(L38:L41)</f>
        <v>36</v>
      </c>
      <c r="M37" s="183">
        <f>SUM(M38:M41)</f>
        <v>1</v>
      </c>
      <c r="N37" s="183">
        <f>SUM(N38:N42)</f>
        <v>0</v>
      </c>
      <c r="O37" s="163"/>
    </row>
    <row r="38" spans="1:15" ht="13.5">
      <c r="A38" s="200" t="s">
        <v>276</v>
      </c>
      <c r="B38" s="114">
        <v>18</v>
      </c>
      <c r="C38" s="114">
        <v>251</v>
      </c>
      <c r="D38" s="114">
        <v>220</v>
      </c>
      <c r="E38" s="114">
        <v>30</v>
      </c>
      <c r="F38" s="114">
        <v>1</v>
      </c>
      <c r="G38" s="114">
        <v>0</v>
      </c>
      <c r="H38" s="52" t="s">
        <v>277</v>
      </c>
      <c r="I38" s="185">
        <v>14</v>
      </c>
      <c r="J38" s="49">
        <v>70</v>
      </c>
      <c r="K38" s="49">
        <v>65</v>
      </c>
      <c r="L38" s="49">
        <v>5</v>
      </c>
      <c r="M38" s="49">
        <v>0</v>
      </c>
      <c r="N38" s="49">
        <v>0</v>
      </c>
      <c r="O38" s="163"/>
    </row>
    <row r="39" spans="1:15" ht="13.5">
      <c r="A39" s="199" t="s">
        <v>278</v>
      </c>
      <c r="B39" s="109">
        <f>SUM(B40:B43)</f>
        <v>60</v>
      </c>
      <c r="C39" s="192">
        <f>SUM(D39:G39)</f>
        <v>500</v>
      </c>
      <c r="D39" s="192">
        <f>SUM(D40:D43)</f>
        <v>456</v>
      </c>
      <c r="E39" s="192">
        <f>SUM(E40:E43)</f>
        <v>12</v>
      </c>
      <c r="F39" s="192">
        <f>SUM(F40:F43)</f>
        <v>28</v>
      </c>
      <c r="G39" s="192">
        <f>SUM(G40:G43)</f>
        <v>4</v>
      </c>
      <c r="H39" s="201" t="s">
        <v>279</v>
      </c>
      <c r="I39" s="185">
        <v>12</v>
      </c>
      <c r="J39" s="49">
        <v>62</v>
      </c>
      <c r="K39" s="49">
        <v>61</v>
      </c>
      <c r="L39" s="49">
        <v>0</v>
      </c>
      <c r="M39" s="49">
        <v>1</v>
      </c>
      <c r="N39" s="49">
        <v>0</v>
      </c>
      <c r="O39" s="163"/>
    </row>
    <row r="40" spans="1:15" ht="13.5">
      <c r="A40" s="200" t="s">
        <v>280</v>
      </c>
      <c r="B40" s="114">
        <v>12</v>
      </c>
      <c r="C40" s="114">
        <v>90</v>
      </c>
      <c r="D40" s="114">
        <v>80</v>
      </c>
      <c r="E40" s="114">
        <v>5</v>
      </c>
      <c r="F40" s="114">
        <v>5</v>
      </c>
      <c r="G40" s="114">
        <v>0</v>
      </c>
      <c r="H40" s="52" t="s">
        <v>281</v>
      </c>
      <c r="I40" s="185">
        <v>14</v>
      </c>
      <c r="J40" s="49">
        <v>127</v>
      </c>
      <c r="K40" s="49">
        <v>96</v>
      </c>
      <c r="L40" s="49">
        <v>31</v>
      </c>
      <c r="M40" s="49">
        <v>0</v>
      </c>
      <c r="N40" s="49">
        <v>0</v>
      </c>
      <c r="O40" s="163"/>
    </row>
    <row r="41" spans="1:15" ht="13.5">
      <c r="A41" s="200" t="s">
        <v>282</v>
      </c>
      <c r="B41" s="114">
        <v>17</v>
      </c>
      <c r="C41" s="114">
        <v>122</v>
      </c>
      <c r="D41" s="114">
        <v>108</v>
      </c>
      <c r="E41" s="114">
        <v>4</v>
      </c>
      <c r="F41" s="114">
        <v>6</v>
      </c>
      <c r="G41" s="114">
        <v>4</v>
      </c>
      <c r="H41" s="52" t="s">
        <v>283</v>
      </c>
      <c r="I41" s="185">
        <v>12</v>
      </c>
      <c r="J41" s="49">
        <v>69</v>
      </c>
      <c r="K41" s="49">
        <v>69</v>
      </c>
      <c r="L41" s="49">
        <v>0</v>
      </c>
      <c r="M41" s="49">
        <v>0</v>
      </c>
      <c r="N41" s="49">
        <v>0</v>
      </c>
      <c r="O41" s="163"/>
    </row>
    <row r="42" spans="1:15" ht="13.5">
      <c r="A42" s="200" t="s">
        <v>284</v>
      </c>
      <c r="B42" s="114">
        <v>16</v>
      </c>
      <c r="C42" s="114">
        <v>162</v>
      </c>
      <c r="D42" s="114">
        <v>154</v>
      </c>
      <c r="E42" s="49">
        <v>0</v>
      </c>
      <c r="F42" s="114">
        <v>8</v>
      </c>
      <c r="G42" s="114">
        <v>0</v>
      </c>
      <c r="H42" s="43" t="s">
        <v>285</v>
      </c>
      <c r="I42" s="38">
        <f>SUM(I43:I44)</f>
        <v>30</v>
      </c>
      <c r="J42" s="183">
        <f>SUM(K42:N42)</f>
        <v>224</v>
      </c>
      <c r="K42" s="183">
        <f>SUM(K43:K44)</f>
        <v>167</v>
      </c>
      <c r="L42" s="183">
        <f>SUM(L43:L44)</f>
        <v>50</v>
      </c>
      <c r="M42" s="183">
        <f>SUM(M43:M44)</f>
        <v>7</v>
      </c>
      <c r="N42" s="183">
        <f>SUM(N43:N47)</f>
        <v>0</v>
      </c>
      <c r="O42" s="163"/>
    </row>
    <row r="43" spans="1:15" ht="13.5">
      <c r="A43" s="200" t="s">
        <v>286</v>
      </c>
      <c r="B43" s="114">
        <v>15</v>
      </c>
      <c r="C43" s="114">
        <v>126</v>
      </c>
      <c r="D43" s="114">
        <v>114</v>
      </c>
      <c r="E43" s="114">
        <v>3</v>
      </c>
      <c r="F43" s="114">
        <v>9</v>
      </c>
      <c r="G43" s="114">
        <v>0</v>
      </c>
      <c r="H43" s="52" t="s">
        <v>287</v>
      </c>
      <c r="I43" s="185">
        <v>14</v>
      </c>
      <c r="J43" s="49">
        <v>116</v>
      </c>
      <c r="K43" s="49">
        <v>76</v>
      </c>
      <c r="L43" s="49">
        <v>37</v>
      </c>
      <c r="M43" s="49">
        <v>3</v>
      </c>
      <c r="N43" s="49">
        <v>0</v>
      </c>
      <c r="O43" s="163"/>
    </row>
    <row r="44" spans="1:15" ht="13.5">
      <c r="A44" s="199" t="s">
        <v>288</v>
      </c>
      <c r="B44" s="109">
        <f>B45</f>
        <v>18</v>
      </c>
      <c r="C44" s="192">
        <f>SUM(D44:G44)</f>
        <v>284</v>
      </c>
      <c r="D44" s="192">
        <f>D45</f>
        <v>251</v>
      </c>
      <c r="E44" s="192">
        <f>E45</f>
        <v>23</v>
      </c>
      <c r="F44" s="192">
        <f>F45</f>
        <v>9</v>
      </c>
      <c r="G44" s="192">
        <f>G45</f>
        <v>1</v>
      </c>
      <c r="H44" s="52" t="s">
        <v>289</v>
      </c>
      <c r="I44" s="185">
        <v>16</v>
      </c>
      <c r="J44" s="49">
        <v>108</v>
      </c>
      <c r="K44" s="49">
        <v>91</v>
      </c>
      <c r="L44" s="49">
        <v>13</v>
      </c>
      <c r="M44" s="49">
        <v>4</v>
      </c>
      <c r="N44" s="49">
        <v>0</v>
      </c>
      <c r="O44" s="163"/>
    </row>
    <row r="45" spans="1:15" ht="13.5">
      <c r="A45" s="202" t="s">
        <v>290</v>
      </c>
      <c r="B45" s="115">
        <v>18</v>
      </c>
      <c r="C45" s="116">
        <v>284</v>
      </c>
      <c r="D45" s="116">
        <v>251</v>
      </c>
      <c r="E45" s="116">
        <v>23</v>
      </c>
      <c r="F45" s="116">
        <v>9</v>
      </c>
      <c r="G45" s="116">
        <v>1</v>
      </c>
      <c r="H45" s="203"/>
      <c r="I45" s="204"/>
      <c r="J45" s="61"/>
      <c r="K45" s="61"/>
      <c r="L45" s="61"/>
      <c r="M45" s="61"/>
      <c r="N45" s="61"/>
      <c r="O45" s="163"/>
    </row>
    <row r="46" spans="1:15" ht="13.5">
      <c r="A46" s="205" t="s">
        <v>291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</row>
    <row r="47" spans="1:15" ht="13.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</row>
    <row r="48" spans="1:15" ht="13.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</row>
    <row r="49" spans="1:15" ht="13.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</row>
    <row r="50" spans="1:15" ht="13.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</row>
  </sheetData>
  <sheetProtection/>
  <mergeCells count="2">
    <mergeCell ref="M3:N3"/>
    <mergeCell ref="H4:H5"/>
  </mergeCells>
  <printOptions horizontalCentered="1"/>
  <pageMargins left="0" right="0" top="1.1811023622047245" bottom="0.3937007874015748" header="1.299212598425197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2009-04-07T07:59:06Z</dcterms:created>
  <dcterms:modified xsi:type="dcterms:W3CDTF">2009-04-07T07:59:32Z</dcterms:modified>
  <cp:category/>
  <cp:version/>
  <cp:contentType/>
  <cp:contentStatus/>
</cp:coreProperties>
</file>