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9" sheetId="1" r:id="rId1"/>
  </sheets>
  <externalReferences>
    <externalReference r:id="rId4"/>
  </externalReferences>
  <definedNames>
    <definedName name="_60．農__作__物ー1">#REF!</definedName>
    <definedName name="_Regression_Int" localSheetId="0" hidden="1">1</definedName>
    <definedName name="_xlnm.Print_Area" localSheetId="0">'119'!$A$1:$K$57</definedName>
    <definedName name="Print_Area_MI" localSheetId="0">'119'!$A$1:$K$57</definedName>
  </definedNames>
  <calcPr fullCalcOnLoad="1"/>
</workbook>
</file>

<file path=xl/sharedStrings.xml><?xml version="1.0" encoding="utf-8"?>
<sst xmlns="http://schemas.openxmlformats.org/spreadsheetml/2006/main" count="78" uniqueCount="44">
  <si>
    <t>119. 建  設  工  事  事  業  費</t>
  </si>
  <si>
    <t>(単位 千円)</t>
  </si>
  <si>
    <t>Ａ. 工  事  種  類  別</t>
  </si>
  <si>
    <t>年 度 お よ び 事 業</t>
  </si>
  <si>
    <t>総  額</t>
  </si>
  <si>
    <t>国  庫  補  助  事  業  費</t>
  </si>
  <si>
    <t>地  方  単  独  事  業  費(県費補助を含む)</t>
  </si>
  <si>
    <t>新設改良</t>
  </si>
  <si>
    <t>維持補修</t>
  </si>
  <si>
    <t>災害復旧</t>
  </si>
  <si>
    <t>災害関連</t>
  </si>
  <si>
    <t>平成元年度</t>
  </si>
  <si>
    <t>河      川</t>
  </si>
  <si>
    <t>河川総合(治水ダム)</t>
  </si>
  <si>
    <t>海岸</t>
  </si>
  <si>
    <t>砂防・地すべり対策</t>
  </si>
  <si>
    <t>急傾斜地崩壊対策</t>
  </si>
  <si>
    <t>国      道</t>
  </si>
  <si>
    <t>地  方  道</t>
  </si>
  <si>
    <t>市街地再開発</t>
  </si>
  <si>
    <t>土地区画整理</t>
  </si>
  <si>
    <t>都市計画街路</t>
  </si>
  <si>
    <t>都市改造土地区画整理</t>
  </si>
  <si>
    <t>都市公園</t>
  </si>
  <si>
    <t>下  水  道</t>
  </si>
  <si>
    <t>下水道終末処理施設</t>
  </si>
  <si>
    <t>その他の都市施設</t>
  </si>
  <si>
    <t>一種公営住宅</t>
  </si>
  <si>
    <t>二種公営住宅</t>
  </si>
  <si>
    <t>一般賃貸住宅</t>
  </si>
  <si>
    <t>資料:県監理課</t>
  </si>
  <si>
    <t>注)　新産都市開発局を含み､市町村分は含まない。</t>
  </si>
  <si>
    <t>Ｂ. 事  業  費  出  所  別</t>
  </si>
  <si>
    <t>国 支 出</t>
  </si>
  <si>
    <t>県 支 出</t>
  </si>
  <si>
    <t>市  町  村</t>
  </si>
  <si>
    <t>そ  の  他</t>
  </si>
  <si>
    <t>支      出</t>
  </si>
  <si>
    <t>平成元年度</t>
  </si>
  <si>
    <t>2</t>
  </si>
  <si>
    <t>都市公園</t>
  </si>
  <si>
    <t>下水道終末処理施設</t>
  </si>
  <si>
    <t>その他の都市施設</t>
  </si>
  <si>
    <t>注)  「建設省所管建設事業費等実績調査による」建設省直轄事業費を含まない。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</si>
</sst>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_ * #,##0;_ * &quot;¥&quot;&quot;¥&quot;\!\!\-#,##0;_ * &quot;-&quot;_ ;_ @_ "/>
    <numFmt numFmtId="178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19" fillId="0" borderId="0" xfId="60" applyNumberFormat="1" applyFont="1" applyAlignment="1" applyProtection="1">
      <alignment horizontal="centerContinuous"/>
      <protection locked="0"/>
    </xf>
    <xf numFmtId="177" fontId="21" fillId="0" borderId="0" xfId="60" applyNumberFormat="1" applyFont="1" applyAlignment="1" applyProtection="1">
      <alignment horizontal="centerContinuous"/>
      <protection locked="0"/>
    </xf>
    <xf numFmtId="177" fontId="21" fillId="0" borderId="0" xfId="0" applyNumberFormat="1" applyFont="1" applyAlignment="1" applyProtection="1">
      <alignment horizontal="centerContinuous"/>
      <protection locked="0"/>
    </xf>
    <xf numFmtId="176" fontId="21" fillId="0" borderId="0" xfId="60" applyNumberFormat="1" applyFont="1" applyAlignment="1">
      <alignment/>
      <protection/>
    </xf>
    <xf numFmtId="176" fontId="21" fillId="0" borderId="10" xfId="60" applyNumberFormat="1" applyFont="1" applyBorder="1" applyAlignment="1" applyProtection="1">
      <alignment/>
      <protection locked="0"/>
    </xf>
    <xf numFmtId="177" fontId="21" fillId="0" borderId="10" xfId="60" applyNumberFormat="1" applyFont="1" applyBorder="1" applyAlignment="1" applyProtection="1">
      <alignment/>
      <protection locked="0"/>
    </xf>
    <xf numFmtId="177" fontId="22" fillId="0" borderId="10" xfId="60" applyNumberFormat="1" applyFont="1" applyBorder="1" applyAlignment="1" applyProtection="1">
      <alignment horizontal="centerContinuous"/>
      <protection locked="0"/>
    </xf>
    <xf numFmtId="177" fontId="21" fillId="0" borderId="10" xfId="60" applyNumberFormat="1" applyFont="1" applyBorder="1" applyAlignment="1" applyProtection="1">
      <alignment horizontal="centerContinuous"/>
      <protection locked="0"/>
    </xf>
    <xf numFmtId="176" fontId="23" fillId="0" borderId="11" xfId="60" applyNumberFormat="1" applyFont="1" applyBorder="1" applyAlignment="1" applyProtection="1">
      <alignment horizontal="center" vertical="center"/>
      <protection locked="0"/>
    </xf>
    <xf numFmtId="177" fontId="23" fillId="0" borderId="12" xfId="60" applyNumberFormat="1" applyFont="1" applyBorder="1" applyAlignment="1" applyProtection="1">
      <alignment horizontal="center" vertical="center"/>
      <protection locked="0"/>
    </xf>
    <xf numFmtId="177" fontId="23" fillId="0" borderId="13" xfId="60" applyNumberFormat="1" applyFont="1" applyBorder="1" applyAlignment="1" applyProtection="1">
      <alignment horizontal="centerContinuous" vertical="center"/>
      <protection locked="0"/>
    </xf>
    <xf numFmtId="177" fontId="23" fillId="0" borderId="14" xfId="60" applyNumberFormat="1" applyFont="1" applyBorder="1" applyAlignment="1" applyProtection="1">
      <alignment horizontal="centerContinuous" vertical="center"/>
      <protection locked="0"/>
    </xf>
    <xf numFmtId="176" fontId="23" fillId="0" borderId="0" xfId="60" applyNumberFormat="1" applyFont="1" applyAlignment="1">
      <alignment vertical="center"/>
      <protection/>
    </xf>
    <xf numFmtId="176" fontId="23" fillId="0" borderId="15" xfId="60" applyNumberFormat="1" applyFont="1" applyBorder="1" applyAlignment="1" applyProtection="1">
      <alignment horizontal="center" vertical="center"/>
      <protection locked="0"/>
    </xf>
    <xf numFmtId="177" fontId="23" fillId="0" borderId="16" xfId="60" applyNumberFormat="1" applyFont="1" applyBorder="1" applyAlignment="1" applyProtection="1">
      <alignment horizontal="center" vertical="center"/>
      <protection locked="0"/>
    </xf>
    <xf numFmtId="177" fontId="23" fillId="0" borderId="13" xfId="60" applyNumberFormat="1" applyFont="1" applyBorder="1" applyAlignment="1" applyProtection="1">
      <alignment horizontal="center" vertical="center"/>
      <protection locked="0"/>
    </xf>
    <xf numFmtId="0" fontId="21" fillId="0" borderId="0" xfId="60" applyNumberFormat="1" applyFont="1" applyAlignment="1" applyProtection="1">
      <alignment horizontal="distributed"/>
      <protection locked="0"/>
    </xf>
    <xf numFmtId="177" fontId="21" fillId="0" borderId="17" xfId="60" applyNumberFormat="1" applyFont="1" applyBorder="1" applyAlignment="1" applyProtection="1">
      <alignment/>
      <protection/>
    </xf>
    <xf numFmtId="177" fontId="21" fillId="0" borderId="0" xfId="60" applyNumberFormat="1" applyFont="1" applyAlignment="1" applyProtection="1">
      <alignment/>
      <protection/>
    </xf>
    <xf numFmtId="177" fontId="21" fillId="0" borderId="0" xfId="60" applyNumberFormat="1" applyFont="1" applyAlignment="1" applyProtection="1">
      <alignment/>
      <protection locked="0"/>
    </xf>
    <xf numFmtId="176" fontId="21" fillId="0" borderId="0" xfId="60" applyNumberFormat="1" applyFont="1" applyAlignment="1" applyProtection="1">
      <alignment/>
      <protection/>
    </xf>
    <xf numFmtId="0" fontId="25" fillId="0" borderId="0" xfId="60" applyNumberFormat="1" applyFont="1" applyAlignment="1" applyProtection="1">
      <alignment horizontal="distributed"/>
      <protection locked="0"/>
    </xf>
    <xf numFmtId="177" fontId="25" fillId="0" borderId="17" xfId="60" applyNumberFormat="1" applyFont="1" applyBorder="1" applyAlignment="1" applyProtection="1">
      <alignment/>
      <protection/>
    </xf>
    <xf numFmtId="177" fontId="25" fillId="0" borderId="0" xfId="60" applyNumberFormat="1" applyFont="1" applyAlignment="1" applyProtection="1">
      <alignment/>
      <protection/>
    </xf>
    <xf numFmtId="177" fontId="25" fillId="0" borderId="0" xfId="60" applyNumberFormat="1" applyFont="1" applyAlignment="1" applyProtection="1">
      <alignment/>
      <protection locked="0"/>
    </xf>
    <xf numFmtId="177" fontId="21" fillId="0" borderId="17" xfId="60" applyNumberFormat="1" applyFont="1" applyBorder="1" applyAlignment="1" applyProtection="1">
      <alignment/>
      <protection locked="0"/>
    </xf>
    <xf numFmtId="177" fontId="21" fillId="0" borderId="0" xfId="60" applyNumberFormat="1" applyFont="1" applyBorder="1" applyAlignment="1" applyProtection="1">
      <alignment/>
      <protection locked="0"/>
    </xf>
    <xf numFmtId="0" fontId="21" fillId="0" borderId="18" xfId="60" applyNumberFormat="1" applyFont="1" applyBorder="1" applyAlignment="1" applyProtection="1">
      <alignment horizontal="distributed"/>
      <protection locked="0"/>
    </xf>
    <xf numFmtId="0" fontId="21" fillId="0" borderId="14" xfId="60" applyNumberFormat="1" applyFont="1" applyBorder="1" applyAlignment="1" applyProtection="1">
      <alignment horizontal="distributed"/>
      <protection locked="0"/>
    </xf>
    <xf numFmtId="177" fontId="21" fillId="0" borderId="13" xfId="60" applyNumberFormat="1" applyFont="1" applyBorder="1" applyAlignment="1" applyProtection="1">
      <alignment/>
      <protection/>
    </xf>
    <xf numFmtId="177" fontId="21" fillId="0" borderId="14" xfId="60" applyNumberFormat="1" applyFont="1" applyBorder="1" applyAlignment="1" applyProtection="1">
      <alignment/>
      <protection/>
    </xf>
    <xf numFmtId="177" fontId="21" fillId="0" borderId="14" xfId="60" applyNumberFormat="1" applyFont="1" applyBorder="1" applyAlignment="1" applyProtection="1">
      <alignment/>
      <protection locked="0"/>
    </xf>
    <xf numFmtId="176" fontId="21" fillId="0" borderId="0" xfId="60" applyNumberFormat="1" applyFont="1" applyAlignment="1" applyProtection="1">
      <alignment/>
      <protection locked="0"/>
    </xf>
    <xf numFmtId="176" fontId="23" fillId="0" borderId="11" xfId="60" applyNumberFormat="1" applyFont="1" applyBorder="1" applyAlignment="1" applyProtection="1">
      <alignment horizontal="center" vertical="center" wrapText="1"/>
      <protection locked="0"/>
    </xf>
    <xf numFmtId="177" fontId="23" fillId="0" borderId="12" xfId="60" applyNumberFormat="1" applyFont="1" applyBorder="1" applyAlignment="1" applyProtection="1">
      <alignment horizontal="center" vertical="center" wrapText="1"/>
      <protection locked="0"/>
    </xf>
    <xf numFmtId="176" fontId="23" fillId="0" borderId="0" xfId="60" applyNumberFormat="1" applyFont="1" applyAlignment="1" applyProtection="1">
      <alignment vertical="center"/>
      <protection/>
    </xf>
    <xf numFmtId="176" fontId="23" fillId="0" borderId="18" xfId="60" applyNumberFormat="1" applyFont="1" applyBorder="1" applyAlignment="1" applyProtection="1">
      <alignment horizontal="center" vertical="center" wrapText="1"/>
      <protection locked="0"/>
    </xf>
    <xf numFmtId="177" fontId="23" fillId="0" borderId="19" xfId="60" applyNumberFormat="1" applyFont="1" applyBorder="1" applyAlignment="1" applyProtection="1">
      <alignment horizontal="center" vertical="center" wrapText="1"/>
      <protection locked="0"/>
    </xf>
    <xf numFmtId="177" fontId="23" fillId="0" borderId="20" xfId="60" applyNumberFormat="1" applyFont="1" applyBorder="1" applyAlignment="1" applyProtection="1">
      <alignment horizontal="center" vertical="center"/>
      <protection locked="0"/>
    </xf>
    <xf numFmtId="177" fontId="23" fillId="0" borderId="21" xfId="60" applyNumberFormat="1" applyFont="1" applyBorder="1" applyAlignment="1" applyProtection="1">
      <alignment horizontal="center" vertical="center"/>
      <protection locked="0"/>
    </xf>
    <xf numFmtId="178" fontId="23" fillId="0" borderId="17" xfId="0" applyNumberFormat="1" applyFont="1" applyBorder="1" applyAlignment="1" applyProtection="1">
      <alignment horizontal="center" vertical="center"/>
      <protection locked="0"/>
    </xf>
    <xf numFmtId="177" fontId="23" fillId="0" borderId="22" xfId="60" applyNumberFormat="1" applyFont="1" applyBorder="1" applyAlignment="1" applyProtection="1">
      <alignment horizontal="center" vertical="center"/>
      <protection locked="0"/>
    </xf>
    <xf numFmtId="176" fontId="23" fillId="0" borderId="15" xfId="60" applyNumberFormat="1" applyFont="1" applyBorder="1" applyAlignment="1" applyProtection="1">
      <alignment horizontal="center" vertical="center" wrapText="1"/>
      <protection locked="0"/>
    </xf>
    <xf numFmtId="177" fontId="23" fillId="0" borderId="16" xfId="60" applyNumberFormat="1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178" fontId="23" fillId="0" borderId="13" xfId="0" applyNumberFormat="1" applyFont="1" applyBorder="1" applyAlignment="1" applyProtection="1">
      <alignment horizontal="center" vertical="center"/>
      <protection locked="0"/>
    </xf>
    <xf numFmtId="177" fontId="23" fillId="0" borderId="14" xfId="60" applyNumberFormat="1" applyFont="1" applyBorder="1" applyAlignment="1" applyProtection="1">
      <alignment horizontal="center" vertical="center"/>
      <protection locked="0"/>
    </xf>
    <xf numFmtId="0" fontId="25" fillId="0" borderId="0" xfId="60" applyNumberFormat="1" applyFont="1" applyAlignment="1" applyProtection="1" quotePrefix="1">
      <alignment horizontal="distributed"/>
      <protection locked="0"/>
    </xf>
    <xf numFmtId="177" fontId="21" fillId="0" borderId="0" xfId="60" applyNumberFormat="1" applyFont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-平成2"/>
      <sheetName val="117-平成3"/>
      <sheetName val="118-平成2"/>
      <sheetName val="118-平成3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 transitionEvaluation="1" transitionEntry="1"/>
  <dimension ref="A1:N59"/>
  <sheetViews>
    <sheetView showGridLines="0" tabSelected="1" zoomScalePageLayoutView="0" workbookViewId="0" topLeftCell="A1">
      <selection activeCell="E9" sqref="E9"/>
    </sheetView>
  </sheetViews>
  <sheetFormatPr defaultColWidth="15.25390625" defaultRowHeight="12" customHeight="1"/>
  <cols>
    <col min="1" max="1" width="21.75390625" style="4" customWidth="1"/>
    <col min="2" max="11" width="12.625" style="50" customWidth="1"/>
    <col min="12" max="16384" width="15.25390625" style="4" customWidth="1"/>
  </cols>
  <sheetData>
    <row r="1" spans="1:11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</row>
    <row r="2" spans="1:11" ht="18" customHeight="1" thickBot="1">
      <c r="A2" s="5" t="s">
        <v>1</v>
      </c>
      <c r="B2" s="6"/>
      <c r="C2" s="7" t="s">
        <v>2</v>
      </c>
      <c r="D2" s="8"/>
      <c r="E2" s="8"/>
      <c r="F2" s="8"/>
      <c r="G2" s="8"/>
      <c r="H2" s="8"/>
      <c r="I2" s="6"/>
      <c r="J2" s="6"/>
      <c r="K2" s="6"/>
    </row>
    <row r="3" spans="1:11" s="13" customFormat="1" ht="20.25" customHeight="1" thickTop="1">
      <c r="A3" s="9" t="s">
        <v>3</v>
      </c>
      <c r="B3" s="10" t="s">
        <v>4</v>
      </c>
      <c r="C3" s="11" t="s">
        <v>5</v>
      </c>
      <c r="D3" s="12"/>
      <c r="E3" s="12"/>
      <c r="F3" s="12"/>
      <c r="G3" s="12"/>
      <c r="H3" s="11" t="s">
        <v>6</v>
      </c>
      <c r="I3" s="12"/>
      <c r="J3" s="12"/>
      <c r="K3" s="12"/>
    </row>
    <row r="4" spans="1:11" s="13" customFormat="1" ht="33.75" customHeight="1">
      <c r="A4" s="14"/>
      <c r="B4" s="15"/>
      <c r="C4" s="16" t="s">
        <v>4</v>
      </c>
      <c r="D4" s="16" t="s">
        <v>7</v>
      </c>
      <c r="E4" s="16" t="s">
        <v>8</v>
      </c>
      <c r="F4" s="16" t="s">
        <v>9</v>
      </c>
      <c r="G4" s="16" t="s">
        <v>10</v>
      </c>
      <c r="H4" s="16" t="s">
        <v>4</v>
      </c>
      <c r="I4" s="16" t="s">
        <v>7</v>
      </c>
      <c r="J4" s="16" t="s">
        <v>8</v>
      </c>
      <c r="K4" s="16" t="s">
        <v>9</v>
      </c>
    </row>
    <row r="5" spans="1:14" ht="18" customHeight="1">
      <c r="A5" s="17" t="s">
        <v>11</v>
      </c>
      <c r="B5" s="18">
        <f>C5+H5</f>
        <v>81482301</v>
      </c>
      <c r="C5" s="19">
        <f>SUM(D5:G5)</f>
        <v>64888380</v>
      </c>
      <c r="D5" s="20">
        <v>53163541</v>
      </c>
      <c r="E5" s="20">
        <v>1048652</v>
      </c>
      <c r="F5" s="20">
        <v>8436630</v>
      </c>
      <c r="G5" s="20">
        <v>2239557</v>
      </c>
      <c r="H5" s="19">
        <f>SUM(I5:K5)</f>
        <v>16593921</v>
      </c>
      <c r="I5" s="20">
        <v>13119122</v>
      </c>
      <c r="J5" s="20">
        <v>3447600</v>
      </c>
      <c r="K5" s="20">
        <v>27199</v>
      </c>
      <c r="L5" s="21"/>
      <c r="M5" s="21"/>
      <c r="N5" s="21"/>
    </row>
    <row r="6" spans="1:14" ht="18" customHeight="1">
      <c r="A6" s="17"/>
      <c r="B6" s="18"/>
      <c r="C6" s="19"/>
      <c r="D6" s="20"/>
      <c r="E6" s="20"/>
      <c r="F6" s="20"/>
      <c r="G6" s="20"/>
      <c r="H6" s="19"/>
      <c r="I6" s="20"/>
      <c r="J6" s="20"/>
      <c r="K6" s="20"/>
      <c r="L6" s="21"/>
      <c r="M6" s="21"/>
      <c r="N6" s="21"/>
    </row>
    <row r="7" spans="1:14" ht="18" customHeight="1">
      <c r="A7" s="22">
        <v>2</v>
      </c>
      <c r="B7" s="23">
        <f>C7+H7</f>
        <v>99137865</v>
      </c>
      <c r="C7" s="24">
        <f>SUM(D7:G7)</f>
        <v>76856258</v>
      </c>
      <c r="D7" s="25">
        <v>54581179</v>
      </c>
      <c r="E7" s="25">
        <v>1164567</v>
      </c>
      <c r="F7" s="25">
        <v>16220829</v>
      </c>
      <c r="G7" s="25">
        <v>4889683</v>
      </c>
      <c r="H7" s="24">
        <f>SUM(I7:K7)</f>
        <v>22281607</v>
      </c>
      <c r="I7" s="25">
        <v>19008810</v>
      </c>
      <c r="J7" s="25">
        <v>3231647</v>
      </c>
      <c r="K7" s="25">
        <v>41150</v>
      </c>
      <c r="L7" s="21"/>
      <c r="M7" s="21"/>
      <c r="N7" s="21"/>
    </row>
    <row r="8" spans="1:14" ht="18" customHeight="1">
      <c r="A8" s="17"/>
      <c r="B8" s="26"/>
      <c r="C8" s="20"/>
      <c r="D8" s="20"/>
      <c r="E8" s="20"/>
      <c r="F8" s="20"/>
      <c r="G8" s="20"/>
      <c r="H8" s="20"/>
      <c r="I8" s="20"/>
      <c r="J8" s="20"/>
      <c r="K8" s="20"/>
      <c r="L8" s="21"/>
      <c r="M8" s="21"/>
      <c r="N8" s="21"/>
    </row>
    <row r="9" spans="1:14" ht="18" customHeight="1">
      <c r="A9" s="17" t="s">
        <v>12</v>
      </c>
      <c r="B9" s="18">
        <f aca="true" t="shared" si="0" ref="B9:B26">C9+H9</f>
        <v>22104271</v>
      </c>
      <c r="C9" s="19">
        <f aca="true" t="shared" si="1" ref="C9:C26">SUM(D9:G9)</f>
        <v>20000471</v>
      </c>
      <c r="D9" s="20">
        <v>7664168</v>
      </c>
      <c r="E9" s="20">
        <v>169800</v>
      </c>
      <c r="F9" s="20">
        <v>10650047</v>
      </c>
      <c r="G9" s="20">
        <v>1516456</v>
      </c>
      <c r="H9" s="19">
        <f>SUM(I9:K9)</f>
        <v>2103800</v>
      </c>
      <c r="I9" s="20">
        <v>1991079</v>
      </c>
      <c r="J9" s="20">
        <v>96644</v>
      </c>
      <c r="K9" s="20">
        <v>16077</v>
      </c>
      <c r="L9" s="21"/>
      <c r="M9" s="21"/>
      <c r="N9" s="21"/>
    </row>
    <row r="10" spans="1:14" ht="18" customHeight="1">
      <c r="A10" s="17" t="s">
        <v>13</v>
      </c>
      <c r="B10" s="18">
        <f t="shared" si="0"/>
        <v>670205</v>
      </c>
      <c r="C10" s="19">
        <f t="shared" si="1"/>
        <v>670205</v>
      </c>
      <c r="D10" s="20">
        <v>668638</v>
      </c>
      <c r="E10" s="20">
        <v>1567</v>
      </c>
      <c r="F10" s="20">
        <v>0</v>
      </c>
      <c r="G10" s="20">
        <v>0</v>
      </c>
      <c r="H10" s="19">
        <f>SUM(I10:K10)</f>
        <v>0</v>
      </c>
      <c r="I10" s="20">
        <v>0</v>
      </c>
      <c r="J10" s="20">
        <v>0</v>
      </c>
      <c r="K10" s="20">
        <v>0</v>
      </c>
      <c r="L10" s="21"/>
      <c r="M10" s="21"/>
      <c r="N10" s="21"/>
    </row>
    <row r="11" spans="1:14" ht="18" customHeight="1">
      <c r="A11" s="17" t="s">
        <v>14</v>
      </c>
      <c r="B11" s="18">
        <f t="shared" si="0"/>
        <v>1412902</v>
      </c>
      <c r="C11" s="19">
        <f t="shared" si="1"/>
        <v>1412902</v>
      </c>
      <c r="D11" s="20">
        <v>1050134</v>
      </c>
      <c r="E11" s="20">
        <v>0</v>
      </c>
      <c r="F11" s="20">
        <v>362768</v>
      </c>
      <c r="G11" s="20">
        <v>0</v>
      </c>
      <c r="H11" s="19">
        <f>SUM(I11:K11)</f>
        <v>0</v>
      </c>
      <c r="I11" s="20">
        <v>0</v>
      </c>
      <c r="J11" s="20">
        <v>0</v>
      </c>
      <c r="K11" s="20">
        <v>0</v>
      </c>
      <c r="L11" s="21"/>
      <c r="M11" s="21"/>
      <c r="N11" s="21"/>
    </row>
    <row r="12" spans="1:14" ht="18" customHeight="1">
      <c r="A12" s="17" t="s">
        <v>15</v>
      </c>
      <c r="B12" s="18">
        <f t="shared" si="0"/>
        <v>10833247</v>
      </c>
      <c r="C12" s="19">
        <f t="shared" si="1"/>
        <v>10459777</v>
      </c>
      <c r="D12" s="20">
        <v>6626516</v>
      </c>
      <c r="E12" s="20">
        <v>43200</v>
      </c>
      <c r="F12" s="20">
        <v>1086730</v>
      </c>
      <c r="G12" s="20">
        <v>2703331</v>
      </c>
      <c r="H12" s="19">
        <f>SUM(I12:K12)</f>
        <v>373470</v>
      </c>
      <c r="I12" s="20">
        <v>359970</v>
      </c>
      <c r="J12" s="20">
        <v>13500</v>
      </c>
      <c r="K12" s="20">
        <v>0</v>
      </c>
      <c r="L12" s="21"/>
      <c r="M12" s="21"/>
      <c r="N12" s="21"/>
    </row>
    <row r="13" spans="1:14" ht="18" customHeight="1">
      <c r="A13" s="17" t="s">
        <v>16</v>
      </c>
      <c r="B13" s="18">
        <f t="shared" si="0"/>
        <v>3584098</v>
      </c>
      <c r="C13" s="19">
        <f t="shared" si="1"/>
        <v>3274098</v>
      </c>
      <c r="D13" s="20">
        <v>2653080</v>
      </c>
      <c r="E13" s="20">
        <v>0</v>
      </c>
      <c r="F13" s="20">
        <v>37173</v>
      </c>
      <c r="G13" s="20">
        <v>583845</v>
      </c>
      <c r="H13" s="19">
        <f>SUM(I13:K13)</f>
        <v>310000</v>
      </c>
      <c r="I13" s="20">
        <v>310000</v>
      </c>
      <c r="J13" s="20">
        <v>0</v>
      </c>
      <c r="K13" s="20">
        <v>0</v>
      </c>
      <c r="L13" s="21"/>
      <c r="M13" s="21"/>
      <c r="N13" s="21"/>
    </row>
    <row r="14" spans="1:14" ht="18" customHeight="1">
      <c r="A14" s="17" t="s">
        <v>17</v>
      </c>
      <c r="B14" s="18">
        <f t="shared" si="0"/>
        <v>11780722</v>
      </c>
      <c r="C14" s="19">
        <f t="shared" si="1"/>
        <v>10338245</v>
      </c>
      <c r="D14" s="20">
        <v>9268586</v>
      </c>
      <c r="E14" s="20">
        <v>622000</v>
      </c>
      <c r="F14" s="20">
        <v>414991</v>
      </c>
      <c r="G14" s="20">
        <v>32668</v>
      </c>
      <c r="H14" s="19">
        <f aca="true" t="shared" si="2" ref="H14:H26">SUM(I14:K14)</f>
        <v>1442477</v>
      </c>
      <c r="I14" s="20">
        <v>1061500</v>
      </c>
      <c r="J14" s="20">
        <v>380658</v>
      </c>
      <c r="K14" s="20">
        <v>319</v>
      </c>
      <c r="L14" s="21"/>
      <c r="M14" s="21"/>
      <c r="N14" s="21"/>
    </row>
    <row r="15" spans="1:14" ht="18" customHeight="1">
      <c r="A15" s="17" t="s">
        <v>18</v>
      </c>
      <c r="B15" s="18">
        <f t="shared" si="0"/>
        <v>33817563</v>
      </c>
      <c r="C15" s="19">
        <f t="shared" si="1"/>
        <v>19407689</v>
      </c>
      <c r="D15" s="20">
        <v>15367874</v>
      </c>
      <c r="E15" s="20">
        <v>328000</v>
      </c>
      <c r="F15" s="20">
        <v>3658432</v>
      </c>
      <c r="G15" s="20">
        <v>53383</v>
      </c>
      <c r="H15" s="19">
        <f t="shared" si="2"/>
        <v>14409874</v>
      </c>
      <c r="I15" s="20">
        <v>11649175</v>
      </c>
      <c r="J15" s="20">
        <v>2735945</v>
      </c>
      <c r="K15" s="20">
        <v>24754</v>
      </c>
      <c r="L15" s="21"/>
      <c r="M15" s="21"/>
      <c r="N15" s="21"/>
    </row>
    <row r="16" spans="1:14" ht="18" customHeight="1">
      <c r="A16" s="17" t="s">
        <v>19</v>
      </c>
      <c r="B16" s="18">
        <f t="shared" si="0"/>
        <v>1050</v>
      </c>
      <c r="C16" s="19">
        <f t="shared" si="1"/>
        <v>1050</v>
      </c>
      <c r="D16" s="20">
        <v>1050</v>
      </c>
      <c r="E16" s="20">
        <v>0</v>
      </c>
      <c r="F16" s="20">
        <v>0</v>
      </c>
      <c r="G16" s="20">
        <v>0</v>
      </c>
      <c r="H16" s="19">
        <f>SUM(I16:K16)</f>
        <v>0</v>
      </c>
      <c r="I16" s="20">
        <v>0</v>
      </c>
      <c r="J16" s="20">
        <v>0</v>
      </c>
      <c r="K16" s="20">
        <v>0</v>
      </c>
      <c r="L16" s="21"/>
      <c r="M16" s="21"/>
      <c r="N16" s="21"/>
    </row>
    <row r="17" spans="1:14" ht="18" customHeight="1">
      <c r="A17" s="17" t="s">
        <v>20</v>
      </c>
      <c r="B17" s="18">
        <f t="shared" si="0"/>
        <v>3610434</v>
      </c>
      <c r="C17" s="19">
        <f t="shared" si="1"/>
        <v>3610434</v>
      </c>
      <c r="D17" s="20">
        <v>3610434</v>
      </c>
      <c r="E17" s="20">
        <v>0</v>
      </c>
      <c r="F17" s="20">
        <v>0</v>
      </c>
      <c r="G17" s="20">
        <v>0</v>
      </c>
      <c r="H17" s="19">
        <f>SUM(I17:K17)</f>
        <v>0</v>
      </c>
      <c r="I17" s="20">
        <v>0</v>
      </c>
      <c r="J17" s="20">
        <v>0</v>
      </c>
      <c r="K17" s="20">
        <v>0</v>
      </c>
      <c r="L17" s="21"/>
      <c r="M17" s="21"/>
      <c r="N17" s="21"/>
    </row>
    <row r="18" spans="1:14" ht="18" customHeight="1">
      <c r="A18" s="17" t="s">
        <v>21</v>
      </c>
      <c r="B18" s="18">
        <f>C18+H18</f>
        <v>4111340</v>
      </c>
      <c r="C18" s="19">
        <f>SUM(D18:G18)</f>
        <v>3606318</v>
      </c>
      <c r="D18" s="20">
        <v>3604916</v>
      </c>
      <c r="E18" s="20">
        <v>0</v>
      </c>
      <c r="F18" s="20">
        <v>1402</v>
      </c>
      <c r="G18" s="20">
        <v>0</v>
      </c>
      <c r="H18" s="19">
        <f>SUM(I18:K18)</f>
        <v>505022</v>
      </c>
      <c r="I18" s="20">
        <v>500122</v>
      </c>
      <c r="J18" s="20">
        <v>4900</v>
      </c>
      <c r="K18" s="20">
        <v>0</v>
      </c>
      <c r="L18" s="21"/>
      <c r="M18" s="21"/>
      <c r="N18" s="21"/>
    </row>
    <row r="19" spans="1:14" ht="18" customHeight="1">
      <c r="A19" s="17" t="s">
        <v>22</v>
      </c>
      <c r="B19" s="18">
        <f t="shared" si="0"/>
        <v>667032</v>
      </c>
      <c r="C19" s="19">
        <f t="shared" si="1"/>
        <v>0</v>
      </c>
      <c r="D19" s="20">
        <v>0</v>
      </c>
      <c r="E19" s="20">
        <v>0</v>
      </c>
      <c r="F19" s="20">
        <v>0</v>
      </c>
      <c r="G19" s="20">
        <v>0</v>
      </c>
      <c r="H19" s="19">
        <f t="shared" si="2"/>
        <v>667032</v>
      </c>
      <c r="I19" s="20">
        <v>667032</v>
      </c>
      <c r="J19" s="20">
        <v>0</v>
      </c>
      <c r="K19" s="20">
        <v>0</v>
      </c>
      <c r="L19" s="21"/>
      <c r="M19" s="21"/>
      <c r="N19" s="21"/>
    </row>
    <row r="20" spans="1:14" ht="18" customHeight="1">
      <c r="A20" s="17" t="s">
        <v>23</v>
      </c>
      <c r="B20" s="18">
        <f t="shared" si="0"/>
        <v>3561117</v>
      </c>
      <c r="C20" s="19">
        <f t="shared" si="1"/>
        <v>1547367</v>
      </c>
      <c r="D20" s="27">
        <v>1547367</v>
      </c>
      <c r="E20" s="20">
        <v>0</v>
      </c>
      <c r="F20" s="20">
        <v>0</v>
      </c>
      <c r="G20" s="20">
        <v>0</v>
      </c>
      <c r="H20" s="19">
        <f t="shared" si="2"/>
        <v>2013750</v>
      </c>
      <c r="I20" s="20">
        <v>2013750</v>
      </c>
      <c r="J20" s="20">
        <v>0</v>
      </c>
      <c r="K20" s="20">
        <v>0</v>
      </c>
      <c r="L20" s="21"/>
      <c r="M20" s="21"/>
      <c r="N20" s="21"/>
    </row>
    <row r="21" spans="1:14" ht="18" customHeight="1">
      <c r="A21" s="17" t="s">
        <v>24</v>
      </c>
      <c r="B21" s="18">
        <f t="shared" si="0"/>
        <v>13567</v>
      </c>
      <c r="C21" s="19">
        <f t="shared" si="1"/>
        <v>13567</v>
      </c>
      <c r="D21" s="20">
        <v>13567</v>
      </c>
      <c r="E21" s="20">
        <v>0</v>
      </c>
      <c r="F21" s="20">
        <v>0</v>
      </c>
      <c r="G21" s="20">
        <v>0</v>
      </c>
      <c r="H21" s="19">
        <f t="shared" si="2"/>
        <v>0</v>
      </c>
      <c r="I21" s="20">
        <v>0</v>
      </c>
      <c r="J21" s="20">
        <v>0</v>
      </c>
      <c r="K21" s="20">
        <v>0</v>
      </c>
      <c r="L21" s="21"/>
      <c r="M21" s="21"/>
      <c r="N21" s="21"/>
    </row>
    <row r="22" spans="1:14" ht="18" customHeight="1">
      <c r="A22" s="17" t="s">
        <v>25</v>
      </c>
      <c r="B22" s="18">
        <f t="shared" si="0"/>
        <v>0</v>
      </c>
      <c r="C22" s="19">
        <f t="shared" si="1"/>
        <v>0</v>
      </c>
      <c r="D22" s="20">
        <v>0</v>
      </c>
      <c r="E22" s="20">
        <v>0</v>
      </c>
      <c r="F22" s="20">
        <v>0</v>
      </c>
      <c r="G22" s="20">
        <v>0</v>
      </c>
      <c r="H22" s="19">
        <f t="shared" si="2"/>
        <v>0</v>
      </c>
      <c r="I22" s="20">
        <v>0</v>
      </c>
      <c r="J22" s="20">
        <v>0</v>
      </c>
      <c r="K22" s="20">
        <v>0</v>
      </c>
      <c r="L22" s="21"/>
      <c r="M22" s="21"/>
      <c r="N22" s="21"/>
    </row>
    <row r="23" spans="1:14" ht="18" customHeight="1">
      <c r="A23" s="28" t="s">
        <v>26</v>
      </c>
      <c r="B23" s="18">
        <f>C23+H23</f>
        <v>0</v>
      </c>
      <c r="C23" s="19">
        <f>SUM(D23:G23)</f>
        <v>0</v>
      </c>
      <c r="D23" s="20">
        <v>0</v>
      </c>
      <c r="E23" s="20">
        <v>0</v>
      </c>
      <c r="F23" s="20">
        <v>0</v>
      </c>
      <c r="G23" s="20">
        <v>0</v>
      </c>
      <c r="H23" s="19">
        <f>SUM(I23:K23)</f>
        <v>0</v>
      </c>
      <c r="I23" s="20">
        <v>0</v>
      </c>
      <c r="J23" s="20">
        <v>0</v>
      </c>
      <c r="K23" s="20">
        <v>0</v>
      </c>
      <c r="L23" s="21"/>
      <c r="M23" s="21"/>
      <c r="N23" s="21"/>
    </row>
    <row r="24" spans="1:14" ht="18" customHeight="1">
      <c r="A24" s="17" t="s">
        <v>27</v>
      </c>
      <c r="B24" s="18">
        <f t="shared" si="0"/>
        <v>1652700</v>
      </c>
      <c r="C24" s="19">
        <f t="shared" si="1"/>
        <v>1652700</v>
      </c>
      <c r="D24" s="20">
        <v>1643414</v>
      </c>
      <c r="E24" s="20">
        <v>0</v>
      </c>
      <c r="F24" s="20">
        <v>9286</v>
      </c>
      <c r="G24" s="20">
        <v>0</v>
      </c>
      <c r="H24" s="19">
        <f t="shared" si="2"/>
        <v>0</v>
      </c>
      <c r="I24" s="20">
        <v>0</v>
      </c>
      <c r="J24" s="20">
        <v>0</v>
      </c>
      <c r="K24" s="20">
        <v>0</v>
      </c>
      <c r="L24" s="21"/>
      <c r="M24" s="21"/>
      <c r="N24" s="21"/>
    </row>
    <row r="25" spans="1:14" ht="18" customHeight="1">
      <c r="A25" s="17" t="s">
        <v>28</v>
      </c>
      <c r="B25" s="18">
        <f t="shared" si="0"/>
        <v>861435</v>
      </c>
      <c r="C25" s="19">
        <f t="shared" si="1"/>
        <v>861435</v>
      </c>
      <c r="D25" s="20">
        <v>861435</v>
      </c>
      <c r="E25" s="20">
        <v>0</v>
      </c>
      <c r="F25" s="20">
        <v>0</v>
      </c>
      <c r="G25" s="20">
        <v>0</v>
      </c>
      <c r="H25" s="19">
        <f t="shared" si="2"/>
        <v>0</v>
      </c>
      <c r="I25" s="20">
        <v>0</v>
      </c>
      <c r="J25" s="20">
        <v>0</v>
      </c>
      <c r="K25" s="20">
        <v>0</v>
      </c>
      <c r="L25" s="21"/>
      <c r="M25" s="21"/>
      <c r="N25" s="21"/>
    </row>
    <row r="26" spans="1:14" ht="18" customHeight="1">
      <c r="A26" s="29" t="s">
        <v>29</v>
      </c>
      <c r="B26" s="30">
        <f t="shared" si="0"/>
        <v>456182</v>
      </c>
      <c r="C26" s="31">
        <f t="shared" si="1"/>
        <v>0</v>
      </c>
      <c r="D26" s="32">
        <v>0</v>
      </c>
      <c r="E26" s="32">
        <v>0</v>
      </c>
      <c r="F26" s="32">
        <v>0</v>
      </c>
      <c r="G26" s="32">
        <v>0</v>
      </c>
      <c r="H26" s="31">
        <f t="shared" si="2"/>
        <v>456182</v>
      </c>
      <c r="I26" s="32">
        <v>456182</v>
      </c>
      <c r="J26" s="32">
        <v>0</v>
      </c>
      <c r="K26" s="32">
        <v>0</v>
      </c>
      <c r="L26" s="21"/>
      <c r="M26" s="21"/>
      <c r="N26" s="21"/>
    </row>
    <row r="27" spans="1:14" ht="16.5" customHeight="1">
      <c r="A27" s="33" t="s">
        <v>30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21"/>
      <c r="N27" s="21"/>
    </row>
    <row r="28" spans="1:14" ht="12" customHeight="1">
      <c r="A28" s="33" t="s">
        <v>31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1"/>
      <c r="M28" s="21"/>
      <c r="N28" s="21"/>
    </row>
    <row r="29" spans="1:14" ht="45" customHeight="1">
      <c r="A29" s="33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1"/>
      <c r="M29" s="21"/>
      <c r="N29" s="21"/>
    </row>
    <row r="30" spans="1:14" ht="18" customHeight="1" thickBot="1">
      <c r="A30" s="5" t="s">
        <v>1</v>
      </c>
      <c r="B30" s="6"/>
      <c r="C30" s="7" t="s">
        <v>32</v>
      </c>
      <c r="D30" s="8"/>
      <c r="E30" s="8"/>
      <c r="F30" s="8"/>
      <c r="G30" s="8"/>
      <c r="H30" s="8"/>
      <c r="I30" s="6"/>
      <c r="J30" s="6"/>
      <c r="K30" s="6"/>
      <c r="L30" s="21"/>
      <c r="M30" s="21"/>
      <c r="N30" s="21"/>
    </row>
    <row r="31" spans="1:14" s="13" customFormat="1" ht="20.25" customHeight="1" thickTop="1">
      <c r="A31" s="34" t="s">
        <v>3</v>
      </c>
      <c r="B31" s="35" t="s">
        <v>4</v>
      </c>
      <c r="C31" s="11" t="s">
        <v>5</v>
      </c>
      <c r="D31" s="12"/>
      <c r="E31" s="12"/>
      <c r="F31" s="12"/>
      <c r="G31" s="12"/>
      <c r="H31" s="11" t="s">
        <v>6</v>
      </c>
      <c r="I31" s="12"/>
      <c r="J31" s="12"/>
      <c r="K31" s="12"/>
      <c r="L31" s="36"/>
      <c r="M31" s="36"/>
      <c r="N31" s="36"/>
    </row>
    <row r="32" spans="1:14" s="13" customFormat="1" ht="18" customHeight="1">
      <c r="A32" s="37"/>
      <c r="B32" s="38"/>
      <c r="C32" s="39" t="s">
        <v>4</v>
      </c>
      <c r="D32" s="39" t="s">
        <v>33</v>
      </c>
      <c r="E32" s="40" t="s">
        <v>34</v>
      </c>
      <c r="F32" s="41" t="s">
        <v>35</v>
      </c>
      <c r="G32" s="41" t="s">
        <v>36</v>
      </c>
      <c r="H32" s="39" t="s">
        <v>4</v>
      </c>
      <c r="I32" s="42" t="s">
        <v>34</v>
      </c>
      <c r="J32" s="41" t="s">
        <v>35</v>
      </c>
      <c r="K32" s="41" t="s">
        <v>36</v>
      </c>
      <c r="L32" s="36"/>
      <c r="M32" s="36"/>
      <c r="N32" s="36"/>
    </row>
    <row r="33" spans="1:14" s="13" customFormat="1" ht="15.75" customHeight="1">
      <c r="A33" s="43"/>
      <c r="B33" s="44"/>
      <c r="C33" s="45"/>
      <c r="D33" s="45"/>
      <c r="E33" s="46"/>
      <c r="F33" s="47" t="s">
        <v>37</v>
      </c>
      <c r="G33" s="47" t="s">
        <v>37</v>
      </c>
      <c r="H33" s="15"/>
      <c r="I33" s="48"/>
      <c r="J33" s="47" t="s">
        <v>37</v>
      </c>
      <c r="K33" s="47" t="s">
        <v>37</v>
      </c>
      <c r="L33" s="36"/>
      <c r="M33" s="36"/>
      <c r="N33" s="36"/>
    </row>
    <row r="34" spans="1:14" ht="18" customHeight="1">
      <c r="A34" s="17" t="s">
        <v>38</v>
      </c>
      <c r="B34" s="26">
        <f>C34+H34</f>
        <v>81482301</v>
      </c>
      <c r="C34" s="20">
        <f>SUM(D34:G34)</f>
        <v>64888380</v>
      </c>
      <c r="D34" s="20">
        <v>34531214</v>
      </c>
      <c r="E34" s="20">
        <v>28456438</v>
      </c>
      <c r="F34" s="20">
        <v>1900728</v>
      </c>
      <c r="G34" s="20">
        <v>0</v>
      </c>
      <c r="H34" s="20">
        <f>SUM(I34:K34)</f>
        <v>16593921</v>
      </c>
      <c r="I34" s="20">
        <v>14985124</v>
      </c>
      <c r="J34" s="20">
        <v>1608797</v>
      </c>
      <c r="K34" s="20">
        <v>0</v>
      </c>
      <c r="L34" s="21"/>
      <c r="M34" s="21"/>
      <c r="N34" s="21"/>
    </row>
    <row r="35" spans="1:14" ht="18" customHeight="1">
      <c r="A35" s="17"/>
      <c r="B35" s="26"/>
      <c r="C35" s="20"/>
      <c r="D35" s="20"/>
      <c r="E35" s="20"/>
      <c r="F35" s="20"/>
      <c r="G35" s="20"/>
      <c r="H35" s="20"/>
      <c r="I35" s="20"/>
      <c r="J35" s="20"/>
      <c r="K35" s="20"/>
      <c r="L35" s="21"/>
      <c r="M35" s="21"/>
      <c r="N35" s="21"/>
    </row>
    <row r="36" spans="1:14" ht="18" customHeight="1">
      <c r="A36" s="49" t="s">
        <v>39</v>
      </c>
      <c r="B36" s="23">
        <v>99137865</v>
      </c>
      <c r="C36" s="24">
        <v>76856258</v>
      </c>
      <c r="D36" s="25">
        <v>41632363</v>
      </c>
      <c r="E36" s="25">
        <v>33265902</v>
      </c>
      <c r="F36" s="25">
        <v>1957993</v>
      </c>
      <c r="G36" s="25">
        <v>0</v>
      </c>
      <c r="H36" s="24">
        <v>22281607</v>
      </c>
      <c r="I36" s="25">
        <v>20281735</v>
      </c>
      <c r="J36" s="25">
        <v>1938072</v>
      </c>
      <c r="K36" s="25">
        <v>61800</v>
      </c>
      <c r="L36" s="21"/>
      <c r="M36" s="21"/>
      <c r="N36" s="21"/>
    </row>
    <row r="37" spans="1:14" ht="18" customHeight="1">
      <c r="A37" s="17"/>
      <c r="B37" s="26"/>
      <c r="C37" s="20"/>
      <c r="D37" s="20"/>
      <c r="E37" s="20"/>
      <c r="F37" s="20"/>
      <c r="G37" s="20"/>
      <c r="H37" s="20"/>
      <c r="I37" s="20"/>
      <c r="J37" s="20"/>
      <c r="K37" s="20"/>
      <c r="L37" s="21"/>
      <c r="M37" s="21"/>
      <c r="N37" s="21"/>
    </row>
    <row r="38" spans="1:14" ht="18" customHeight="1">
      <c r="A38" s="17" t="s">
        <v>12</v>
      </c>
      <c r="B38" s="18">
        <f aca="true" t="shared" si="3" ref="B38:B55">C38+H38</f>
        <v>22104271</v>
      </c>
      <c r="C38" s="19">
        <f aca="true" t="shared" si="4" ref="C38:C55">SUM(D38:G38)</f>
        <v>20000471</v>
      </c>
      <c r="D38" s="20">
        <v>11279415</v>
      </c>
      <c r="E38" s="20">
        <v>8721056</v>
      </c>
      <c r="F38" s="20">
        <v>0</v>
      </c>
      <c r="G38" s="20">
        <v>0</v>
      </c>
      <c r="H38" s="19">
        <f aca="true" t="shared" si="5" ref="H38:H55">SUM(I38:K38)</f>
        <v>2103800</v>
      </c>
      <c r="I38" s="20">
        <v>2097425</v>
      </c>
      <c r="J38" s="20">
        <v>6375</v>
      </c>
      <c r="K38" s="20">
        <v>0</v>
      </c>
      <c r="L38" s="21"/>
      <c r="M38" s="21"/>
      <c r="N38" s="21"/>
    </row>
    <row r="39" spans="1:14" ht="18" customHeight="1">
      <c r="A39" s="17" t="s">
        <v>13</v>
      </c>
      <c r="B39" s="18">
        <f t="shared" si="3"/>
        <v>670205</v>
      </c>
      <c r="C39" s="19">
        <f t="shared" si="4"/>
        <v>670205</v>
      </c>
      <c r="D39" s="20">
        <v>342636</v>
      </c>
      <c r="E39" s="20">
        <v>327569</v>
      </c>
      <c r="F39" s="20">
        <v>0</v>
      </c>
      <c r="G39" s="20">
        <v>0</v>
      </c>
      <c r="H39" s="19">
        <f t="shared" si="5"/>
        <v>0</v>
      </c>
      <c r="I39" s="20">
        <v>0</v>
      </c>
      <c r="J39" s="20">
        <v>0</v>
      </c>
      <c r="K39" s="20">
        <v>0</v>
      </c>
      <c r="L39" s="21"/>
      <c r="M39" s="21"/>
      <c r="N39" s="21"/>
    </row>
    <row r="40" spans="1:14" ht="18" customHeight="1">
      <c r="A40" s="17" t="s">
        <v>14</v>
      </c>
      <c r="B40" s="18">
        <f t="shared" si="3"/>
        <v>1412902</v>
      </c>
      <c r="C40" s="19">
        <f t="shared" si="4"/>
        <v>1412902</v>
      </c>
      <c r="D40" s="20">
        <v>667082</v>
      </c>
      <c r="E40" s="20">
        <v>672310</v>
      </c>
      <c r="F40" s="20">
        <v>73510</v>
      </c>
      <c r="G40" s="20">
        <v>0</v>
      </c>
      <c r="H40" s="19">
        <f>SUM(I40:K40)</f>
        <v>0</v>
      </c>
      <c r="I40" s="20">
        <v>0</v>
      </c>
      <c r="J40" s="20">
        <v>0</v>
      </c>
      <c r="K40" s="20">
        <v>0</v>
      </c>
      <c r="L40" s="21"/>
      <c r="M40" s="21"/>
      <c r="N40" s="21"/>
    </row>
    <row r="41" spans="1:14" ht="18" customHeight="1">
      <c r="A41" s="17" t="s">
        <v>15</v>
      </c>
      <c r="B41" s="18">
        <f t="shared" si="3"/>
        <v>10833247</v>
      </c>
      <c r="C41" s="19">
        <f t="shared" si="4"/>
        <v>10459777</v>
      </c>
      <c r="D41" s="20">
        <v>5990187</v>
      </c>
      <c r="E41" s="20">
        <v>4469590</v>
      </c>
      <c r="F41" s="20">
        <v>0</v>
      </c>
      <c r="G41" s="20">
        <v>0</v>
      </c>
      <c r="H41" s="19">
        <f>SUM(I41:K41)</f>
        <v>373470</v>
      </c>
      <c r="I41" s="20">
        <v>373470</v>
      </c>
      <c r="J41" s="20">
        <v>0</v>
      </c>
      <c r="K41" s="20">
        <v>0</v>
      </c>
      <c r="L41" s="21"/>
      <c r="M41" s="21"/>
      <c r="N41" s="21"/>
    </row>
    <row r="42" spans="1:14" ht="18" customHeight="1">
      <c r="A42" s="17" t="s">
        <v>16</v>
      </c>
      <c r="B42" s="18">
        <f t="shared" si="3"/>
        <v>3584098</v>
      </c>
      <c r="C42" s="19">
        <f t="shared" si="4"/>
        <v>3274098</v>
      </c>
      <c r="D42" s="20">
        <v>1392728</v>
      </c>
      <c r="E42" s="20">
        <v>1566372</v>
      </c>
      <c r="F42" s="20">
        <v>314998</v>
      </c>
      <c r="G42" s="20">
        <v>0</v>
      </c>
      <c r="H42" s="19">
        <f>SUM(I42:K42)</f>
        <v>310000</v>
      </c>
      <c r="I42" s="20">
        <v>279000</v>
      </c>
      <c r="J42" s="20">
        <v>31000</v>
      </c>
      <c r="K42" s="20">
        <v>0</v>
      </c>
      <c r="L42" s="21"/>
      <c r="M42" s="21"/>
      <c r="N42" s="21"/>
    </row>
    <row r="43" spans="1:14" ht="18" customHeight="1">
      <c r="A43" s="17" t="s">
        <v>17</v>
      </c>
      <c r="B43" s="18">
        <f t="shared" si="3"/>
        <v>11780722</v>
      </c>
      <c r="C43" s="19">
        <f t="shared" si="4"/>
        <v>10338245</v>
      </c>
      <c r="D43" s="20">
        <v>5700717</v>
      </c>
      <c r="E43" s="20">
        <v>4637528</v>
      </c>
      <c r="F43" s="20">
        <v>0</v>
      </c>
      <c r="G43" s="20">
        <v>0</v>
      </c>
      <c r="H43" s="19">
        <f t="shared" si="5"/>
        <v>1442477</v>
      </c>
      <c r="I43" s="20">
        <v>1316724</v>
      </c>
      <c r="J43" s="20">
        <v>125753</v>
      </c>
      <c r="K43" s="20">
        <v>0</v>
      </c>
      <c r="L43" s="21"/>
      <c r="M43" s="21"/>
      <c r="N43" s="21"/>
    </row>
    <row r="44" spans="1:14" ht="18" customHeight="1">
      <c r="A44" s="17" t="s">
        <v>18</v>
      </c>
      <c r="B44" s="18">
        <f t="shared" si="3"/>
        <v>33817563</v>
      </c>
      <c r="C44" s="19">
        <f t="shared" si="4"/>
        <v>19407689</v>
      </c>
      <c r="D44" s="20">
        <v>10649596</v>
      </c>
      <c r="E44" s="20">
        <v>8449422</v>
      </c>
      <c r="F44" s="20">
        <v>308671</v>
      </c>
      <c r="G44" s="20">
        <v>0</v>
      </c>
      <c r="H44" s="19">
        <f t="shared" si="5"/>
        <v>14409874</v>
      </c>
      <c r="I44" s="20">
        <v>13029829</v>
      </c>
      <c r="J44" s="20">
        <v>1380045</v>
      </c>
      <c r="K44" s="20">
        <v>0</v>
      </c>
      <c r="L44" s="21"/>
      <c r="M44" s="21"/>
      <c r="N44" s="21"/>
    </row>
    <row r="45" spans="1:14" ht="18" customHeight="1">
      <c r="A45" s="17" t="s">
        <v>19</v>
      </c>
      <c r="B45" s="18">
        <f t="shared" si="3"/>
        <v>1050</v>
      </c>
      <c r="C45" s="19">
        <f t="shared" si="4"/>
        <v>1050</v>
      </c>
      <c r="D45" s="20">
        <v>1050</v>
      </c>
      <c r="E45" s="20">
        <v>0</v>
      </c>
      <c r="F45" s="20">
        <v>0</v>
      </c>
      <c r="G45" s="20">
        <v>0</v>
      </c>
      <c r="H45" s="19">
        <f t="shared" si="5"/>
        <v>0</v>
      </c>
      <c r="I45" s="20">
        <v>0</v>
      </c>
      <c r="J45" s="20">
        <v>0</v>
      </c>
      <c r="K45" s="20">
        <v>0</v>
      </c>
      <c r="L45" s="21"/>
      <c r="M45" s="21"/>
      <c r="N45" s="21"/>
    </row>
    <row r="46" spans="1:14" ht="18" customHeight="1">
      <c r="A46" s="17" t="s">
        <v>20</v>
      </c>
      <c r="B46" s="18">
        <f t="shared" si="3"/>
        <v>3610434</v>
      </c>
      <c r="C46" s="19">
        <f t="shared" si="4"/>
        <v>3610434</v>
      </c>
      <c r="D46" s="20">
        <v>1884059</v>
      </c>
      <c r="E46" s="20">
        <v>959815</v>
      </c>
      <c r="F46" s="20">
        <v>766560</v>
      </c>
      <c r="G46" s="20">
        <v>0</v>
      </c>
      <c r="H46" s="19">
        <f t="shared" si="5"/>
        <v>0</v>
      </c>
      <c r="I46" s="20">
        <v>0</v>
      </c>
      <c r="J46" s="20">
        <v>0</v>
      </c>
      <c r="K46" s="20">
        <v>0</v>
      </c>
      <c r="L46" s="21"/>
      <c r="M46" s="21"/>
      <c r="N46" s="21"/>
    </row>
    <row r="47" spans="1:14" ht="18" customHeight="1">
      <c r="A47" s="17" t="s">
        <v>21</v>
      </c>
      <c r="B47" s="18">
        <f>C47+H47</f>
        <v>4111340</v>
      </c>
      <c r="C47" s="19">
        <f>SUM(D47:G47)</f>
        <v>3606318</v>
      </c>
      <c r="D47" s="20">
        <v>1886310</v>
      </c>
      <c r="E47" s="20">
        <v>1280769</v>
      </c>
      <c r="F47" s="20">
        <v>439239</v>
      </c>
      <c r="G47" s="20">
        <v>0</v>
      </c>
      <c r="H47" s="19">
        <f>SUM(I47:K47)</f>
        <v>505022</v>
      </c>
      <c r="I47" s="20">
        <v>369799</v>
      </c>
      <c r="J47" s="20">
        <v>135223</v>
      </c>
      <c r="K47" s="20">
        <v>0</v>
      </c>
      <c r="L47" s="21"/>
      <c r="M47" s="21"/>
      <c r="N47" s="21"/>
    </row>
    <row r="48" spans="1:14" ht="18" customHeight="1">
      <c r="A48" s="17" t="s">
        <v>22</v>
      </c>
      <c r="B48" s="18">
        <f t="shared" si="3"/>
        <v>667032</v>
      </c>
      <c r="C48" s="19">
        <f t="shared" si="4"/>
        <v>0</v>
      </c>
      <c r="D48" s="20">
        <v>0</v>
      </c>
      <c r="E48" s="20">
        <v>0</v>
      </c>
      <c r="F48" s="20">
        <v>0</v>
      </c>
      <c r="G48" s="20">
        <v>0</v>
      </c>
      <c r="H48" s="19">
        <f t="shared" si="5"/>
        <v>667032</v>
      </c>
      <c r="I48" s="20">
        <v>652032</v>
      </c>
      <c r="J48" s="20">
        <v>15000</v>
      </c>
      <c r="K48" s="20">
        <v>0</v>
      </c>
      <c r="L48" s="21"/>
      <c r="M48" s="21"/>
      <c r="N48" s="21"/>
    </row>
    <row r="49" spans="1:14" ht="18" customHeight="1">
      <c r="A49" s="17" t="s">
        <v>40</v>
      </c>
      <c r="B49" s="18">
        <f>C49+H49</f>
        <v>3561117</v>
      </c>
      <c r="C49" s="19">
        <f>SUM(D49:G49)</f>
        <v>1547367</v>
      </c>
      <c r="D49" s="20">
        <v>479221</v>
      </c>
      <c r="E49" s="20">
        <v>1013131</v>
      </c>
      <c r="F49" s="20">
        <v>55015</v>
      </c>
      <c r="G49" s="20">
        <v>0</v>
      </c>
      <c r="H49" s="19">
        <f>SUM(I49:K49)</f>
        <v>2013750</v>
      </c>
      <c r="I49" s="20">
        <v>1707274</v>
      </c>
      <c r="J49" s="20">
        <v>244676</v>
      </c>
      <c r="K49" s="20">
        <v>61800</v>
      </c>
      <c r="L49" s="21"/>
      <c r="M49" s="21"/>
      <c r="N49" s="21"/>
    </row>
    <row r="50" spans="1:14" ht="18" customHeight="1">
      <c r="A50" s="17" t="s">
        <v>24</v>
      </c>
      <c r="B50" s="18">
        <f t="shared" si="3"/>
        <v>13567</v>
      </c>
      <c r="C50" s="19">
        <f t="shared" si="4"/>
        <v>13567</v>
      </c>
      <c r="D50" s="20">
        <v>13567</v>
      </c>
      <c r="E50" s="20">
        <v>0</v>
      </c>
      <c r="F50" s="20">
        <v>0</v>
      </c>
      <c r="G50" s="20">
        <v>0</v>
      </c>
      <c r="H50" s="19">
        <f t="shared" si="5"/>
        <v>0</v>
      </c>
      <c r="I50" s="20">
        <v>0</v>
      </c>
      <c r="J50" s="20">
        <v>0</v>
      </c>
      <c r="K50" s="20">
        <v>0</v>
      </c>
      <c r="L50" s="21"/>
      <c r="M50" s="21"/>
      <c r="N50" s="21"/>
    </row>
    <row r="51" spans="1:14" ht="18" customHeight="1">
      <c r="A51" s="17" t="s">
        <v>41</v>
      </c>
      <c r="B51" s="18">
        <f t="shared" si="3"/>
        <v>0</v>
      </c>
      <c r="C51" s="19">
        <f t="shared" si="4"/>
        <v>0</v>
      </c>
      <c r="D51" s="20">
        <v>0</v>
      </c>
      <c r="E51" s="20">
        <v>0</v>
      </c>
      <c r="F51" s="20">
        <v>0</v>
      </c>
      <c r="G51" s="20">
        <v>0</v>
      </c>
      <c r="H51" s="19">
        <f t="shared" si="5"/>
        <v>0</v>
      </c>
      <c r="I51" s="20">
        <v>0</v>
      </c>
      <c r="J51" s="20">
        <v>0</v>
      </c>
      <c r="K51" s="20">
        <v>0</v>
      </c>
      <c r="L51" s="21"/>
      <c r="M51" s="21"/>
      <c r="N51" s="21"/>
    </row>
    <row r="52" spans="1:14" ht="18" customHeight="1">
      <c r="A52" s="17" t="s">
        <v>42</v>
      </c>
      <c r="B52" s="18">
        <f t="shared" si="3"/>
        <v>0</v>
      </c>
      <c r="C52" s="19">
        <f t="shared" si="4"/>
        <v>0</v>
      </c>
      <c r="D52" s="20">
        <v>0</v>
      </c>
      <c r="E52" s="20">
        <v>0</v>
      </c>
      <c r="F52" s="20">
        <v>0</v>
      </c>
      <c r="G52" s="20">
        <v>0</v>
      </c>
      <c r="H52" s="19">
        <f t="shared" si="5"/>
        <v>0</v>
      </c>
      <c r="I52" s="20">
        <v>0</v>
      </c>
      <c r="J52" s="20">
        <v>0</v>
      </c>
      <c r="K52" s="20">
        <v>0</v>
      </c>
      <c r="L52" s="21"/>
      <c r="M52" s="21"/>
      <c r="N52" s="21"/>
    </row>
    <row r="53" spans="1:14" ht="18" customHeight="1">
      <c r="A53" s="17" t="s">
        <v>27</v>
      </c>
      <c r="B53" s="18">
        <f t="shared" si="3"/>
        <v>1652700</v>
      </c>
      <c r="C53" s="19">
        <f t="shared" si="4"/>
        <v>1652700</v>
      </c>
      <c r="D53" s="20">
        <v>771505</v>
      </c>
      <c r="E53" s="20">
        <v>881195</v>
      </c>
      <c r="F53" s="20">
        <v>0</v>
      </c>
      <c r="G53" s="20">
        <v>0</v>
      </c>
      <c r="H53" s="19">
        <f t="shared" si="5"/>
        <v>0</v>
      </c>
      <c r="I53" s="20">
        <v>0</v>
      </c>
      <c r="J53" s="20">
        <v>0</v>
      </c>
      <c r="K53" s="20">
        <v>0</v>
      </c>
      <c r="L53" s="21"/>
      <c r="M53" s="21"/>
      <c r="N53" s="21"/>
    </row>
    <row r="54" spans="1:14" ht="18" customHeight="1">
      <c r="A54" s="17" t="s">
        <v>28</v>
      </c>
      <c r="B54" s="18">
        <f t="shared" si="3"/>
        <v>861435</v>
      </c>
      <c r="C54" s="19">
        <f t="shared" si="4"/>
        <v>861435</v>
      </c>
      <c r="D54" s="20">
        <v>574290</v>
      </c>
      <c r="E54" s="20">
        <v>287145</v>
      </c>
      <c r="F54" s="20">
        <v>0</v>
      </c>
      <c r="G54" s="20">
        <v>0</v>
      </c>
      <c r="H54" s="19">
        <f t="shared" si="5"/>
        <v>0</v>
      </c>
      <c r="I54" s="20">
        <v>0</v>
      </c>
      <c r="J54" s="20">
        <v>0</v>
      </c>
      <c r="K54" s="20">
        <v>0</v>
      </c>
      <c r="L54" s="21"/>
      <c r="M54" s="21"/>
      <c r="N54" s="21"/>
    </row>
    <row r="55" spans="1:14" ht="18" customHeight="1">
      <c r="A55" s="29" t="s">
        <v>29</v>
      </c>
      <c r="B55" s="30">
        <f t="shared" si="3"/>
        <v>456182</v>
      </c>
      <c r="C55" s="31">
        <f t="shared" si="4"/>
        <v>0</v>
      </c>
      <c r="D55" s="32">
        <v>0</v>
      </c>
      <c r="E55" s="32">
        <v>0</v>
      </c>
      <c r="F55" s="32">
        <v>0</v>
      </c>
      <c r="G55" s="32">
        <v>0</v>
      </c>
      <c r="H55" s="31">
        <f t="shared" si="5"/>
        <v>456182</v>
      </c>
      <c r="I55" s="32">
        <v>456182</v>
      </c>
      <c r="J55" s="32">
        <v>0</v>
      </c>
      <c r="K55" s="32">
        <v>0</v>
      </c>
      <c r="L55" s="21"/>
      <c r="M55" s="21"/>
      <c r="N55" s="21"/>
    </row>
    <row r="56" spans="1:11" ht="16.5" customHeight="1">
      <c r="A56" s="33" t="s">
        <v>30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2" customHeight="1">
      <c r="A57" s="33" t="s">
        <v>43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2" customHeight="1">
      <c r="A58" s="33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2" customHeight="1">
      <c r="A59" s="33"/>
      <c r="B59" s="20"/>
      <c r="C59" s="20"/>
      <c r="D59" s="20"/>
      <c r="E59" s="20"/>
      <c r="F59" s="20"/>
      <c r="G59" s="20"/>
      <c r="H59" s="20"/>
      <c r="I59" s="20"/>
      <c r="J59" s="20"/>
      <c r="K59" s="20"/>
    </row>
  </sheetData>
  <sheetProtection/>
  <mergeCells count="9">
    <mergeCell ref="E32:E33"/>
    <mergeCell ref="H32:H33"/>
    <mergeCell ref="I32:I33"/>
    <mergeCell ref="A3:A4"/>
    <mergeCell ref="B3:B4"/>
    <mergeCell ref="A31:A33"/>
    <mergeCell ref="B31:B33"/>
    <mergeCell ref="C32:C33"/>
    <mergeCell ref="D32:D33"/>
  </mergeCells>
  <printOptions horizontalCentered="1"/>
  <pageMargins left="0.3937007874015748" right="0" top="0" bottom="0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2009-04-08T07:09:02Z</dcterms:created>
  <dcterms:modified xsi:type="dcterms:W3CDTF">2009-04-08T07:09:09Z</dcterms:modified>
  <cp:category/>
  <cp:version/>
  <cp:contentType/>
  <cp:contentStatus/>
</cp:coreProperties>
</file>