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<sst xmlns="http://schemas.openxmlformats.org/spreadsheetml/2006/main" count="89" uniqueCount="85">
  <si>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  光</t>
  </si>
  <si>
    <t>272. 市町村別観光客数および消費額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</si>
  <si>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</si>
  <si>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</si>
  <si>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</si>
  <si>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</si>
  <si>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</si>
  <si>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</si>
  <si>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昭和63年</t>
  </si>
  <si>
    <t>南海部郡</t>
  </si>
  <si>
    <t>平成元年</t>
  </si>
  <si>
    <t>上浦町</t>
  </si>
  <si>
    <t>　　2</t>
  </si>
  <si>
    <t>弥生町</t>
  </si>
  <si>
    <t>本匠村</t>
  </si>
  <si>
    <t>　　　3　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</si>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</sst>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49" fontId="23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distributed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49" fontId="23" fillId="0" borderId="13" xfId="0" applyNumberFormat="1" applyFont="1" applyBorder="1" applyAlignment="1" applyProtection="1">
      <alignment horizontal="distributed"/>
      <protection locked="0"/>
    </xf>
    <xf numFmtId="0" fontId="23" fillId="0" borderId="14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9" fontId="23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 horizontal="distributed"/>
    </xf>
    <xf numFmtId="41" fontId="23" fillId="0" borderId="11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16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49" fontId="23" fillId="0" borderId="17" xfId="0" applyNumberFormat="1" applyFont="1" applyBorder="1" applyAlignment="1" applyProtection="1">
      <alignment horizontal="distributed"/>
      <protection locked="0"/>
    </xf>
    <xf numFmtId="37" fontId="23" fillId="0" borderId="16" xfId="0" applyNumberFormat="1" applyFont="1" applyBorder="1" applyAlignment="1" applyProtection="1">
      <alignment horizontal="distributed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9" fontId="25" fillId="0" borderId="0" xfId="0" applyNumberFormat="1" applyFont="1" applyAlignment="1" applyProtection="1">
      <alignment/>
      <protection locked="0"/>
    </xf>
    <xf numFmtId="41" fontId="25" fillId="0" borderId="11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distributed"/>
      <protection locked="0"/>
    </xf>
    <xf numFmtId="37" fontId="23" fillId="0" borderId="12" xfId="0" applyNumberFormat="1" applyFont="1" applyBorder="1" applyAlignment="1" applyProtection="1">
      <alignment horizontal="distributed"/>
      <protection locked="0"/>
    </xf>
    <xf numFmtId="49" fontId="25" fillId="0" borderId="17" xfId="0" applyNumberFormat="1" applyFont="1" applyBorder="1" applyAlignment="1" applyProtection="1">
      <alignment horizontal="distributed"/>
      <protection locked="0"/>
    </xf>
    <xf numFmtId="41" fontId="23" fillId="0" borderId="14" xfId="0" applyNumberFormat="1" applyFont="1" applyBorder="1" applyAlignment="1" applyProtection="1">
      <alignment/>
      <protection locked="0"/>
    </xf>
    <xf numFmtId="41" fontId="23" fillId="0" borderId="13" xfId="0" applyNumberFormat="1" applyFont="1" applyBorder="1" applyAlignment="1" applyProtection="1">
      <alignment/>
      <protection locked="0"/>
    </xf>
    <xf numFmtId="37" fontId="23" fillId="0" borderId="15" xfId="0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F12" sqref="F12"/>
    </sheetView>
  </sheetViews>
  <sheetFormatPr defaultColWidth="9.00390625" defaultRowHeight="13.5"/>
  <cols>
    <col min="1" max="1" width="11.875" style="49" customWidth="1"/>
    <col min="2" max="3" width="11.875" style="50" customWidth="1"/>
    <col min="4" max="4" width="13.00390625" style="50" customWidth="1"/>
    <col min="5" max="6" width="11.875" style="50" customWidth="1"/>
    <col min="7" max="7" width="10.875" style="50" customWidth="1"/>
    <col min="8" max="8" width="11.875" style="50" customWidth="1"/>
    <col min="9" max="16384" width="9.00390625" style="50" customWidth="1"/>
  </cols>
  <sheetData>
    <row r="1" spans="1:9" s="5" customFormat="1" ht="21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10" customFormat="1" ht="21" customHeight="1">
      <c r="A2" s="6" t="s">
        <v>1</v>
      </c>
      <c r="B2" s="7"/>
      <c r="C2" s="7"/>
      <c r="D2" s="8"/>
      <c r="E2" s="8"/>
      <c r="F2" s="8"/>
      <c r="G2" s="7"/>
      <c r="H2" s="7"/>
      <c r="I2" s="9"/>
    </row>
    <row r="3" spans="1:9" s="10" customFormat="1" ht="14.25" thickBot="1">
      <c r="A3" s="11" t="s">
        <v>2</v>
      </c>
      <c r="B3" s="12"/>
      <c r="C3" s="12"/>
      <c r="D3" s="12"/>
      <c r="E3" s="12"/>
      <c r="F3" s="12"/>
      <c r="G3" s="12"/>
      <c r="H3" s="12"/>
      <c r="I3" s="9"/>
    </row>
    <row r="4" spans="1:9" s="17" customFormat="1" ht="12.75" thickTop="1">
      <c r="A4" s="13" t="s">
        <v>3</v>
      </c>
      <c r="B4" s="14"/>
      <c r="C4" s="14"/>
      <c r="D4" s="14"/>
      <c r="E4" s="15"/>
      <c r="F4" s="14"/>
      <c r="G4" s="14"/>
      <c r="H4" s="14"/>
      <c r="I4" s="16"/>
    </row>
    <row r="5" spans="1:9" s="17" customFormat="1" ht="12">
      <c r="A5" s="18" t="s">
        <v>4</v>
      </c>
      <c r="B5" s="19" t="s">
        <v>5</v>
      </c>
      <c r="C5" s="19" t="s">
        <v>6</v>
      </c>
      <c r="D5" s="19" t="s">
        <v>7</v>
      </c>
      <c r="E5" s="20" t="s">
        <v>4</v>
      </c>
      <c r="F5" s="19" t="s">
        <v>5</v>
      </c>
      <c r="G5" s="19" t="s">
        <v>6</v>
      </c>
      <c r="H5" s="19" t="s">
        <v>7</v>
      </c>
      <c r="I5" s="16"/>
    </row>
    <row r="6" spans="1:9" s="24" customFormat="1" ht="12">
      <c r="A6" s="21"/>
      <c r="B6" s="14"/>
      <c r="C6" s="16"/>
      <c r="D6" s="22"/>
      <c r="E6" s="15"/>
      <c r="F6" s="14"/>
      <c r="G6" s="16"/>
      <c r="H6" s="16"/>
      <c r="I6" s="23"/>
    </row>
    <row r="7" spans="1:8" s="24" customFormat="1" ht="12">
      <c r="A7" s="25" t="s">
        <v>8</v>
      </c>
      <c r="B7" s="26">
        <v>44822257</v>
      </c>
      <c r="C7" s="27">
        <v>8538202</v>
      </c>
      <c r="D7" s="28">
        <v>235306794</v>
      </c>
      <c r="E7" s="29" t="s">
        <v>9</v>
      </c>
      <c r="F7" s="30">
        <f>SUM(F8:F15)</f>
        <v>635215</v>
      </c>
      <c r="G7" s="30">
        <f>SUM(G8:G15)</f>
        <v>46902</v>
      </c>
      <c r="H7" s="30">
        <f>SUM(H8:H15)</f>
        <v>782067</v>
      </c>
    </row>
    <row r="8" spans="1:9" s="24" customFormat="1" ht="12">
      <c r="A8" s="31" t="s">
        <v>10</v>
      </c>
      <c r="B8" s="26">
        <v>45804021</v>
      </c>
      <c r="C8" s="27">
        <v>8458320</v>
      </c>
      <c r="D8" s="28">
        <v>240363371</v>
      </c>
      <c r="E8" s="32" t="s">
        <v>11</v>
      </c>
      <c r="F8" s="28">
        <v>52691</v>
      </c>
      <c r="G8" s="27">
        <v>556</v>
      </c>
      <c r="H8" s="27">
        <v>11813</v>
      </c>
      <c r="I8" s="23"/>
    </row>
    <row r="9" spans="1:9" s="24" customFormat="1" ht="12">
      <c r="A9" s="33" t="s">
        <v>12</v>
      </c>
      <c r="B9" s="26">
        <v>47195223</v>
      </c>
      <c r="C9" s="27">
        <v>8331577</v>
      </c>
      <c r="D9" s="28">
        <v>244535986</v>
      </c>
      <c r="E9" s="32" t="s">
        <v>13</v>
      </c>
      <c r="F9" s="28">
        <v>133616</v>
      </c>
      <c r="G9" s="27">
        <v>583</v>
      </c>
      <c r="H9" s="27">
        <v>100359</v>
      </c>
      <c r="I9" s="23"/>
    </row>
    <row r="10" spans="1:9" s="24" customFormat="1" ht="12">
      <c r="A10" s="31"/>
      <c r="B10" s="26"/>
      <c r="C10" s="28"/>
      <c r="D10" s="28"/>
      <c r="E10" s="32" t="s">
        <v>14</v>
      </c>
      <c r="F10" s="28">
        <v>21522</v>
      </c>
      <c r="G10" s="27">
        <v>860</v>
      </c>
      <c r="H10" s="27">
        <v>15353</v>
      </c>
      <c r="I10" s="23"/>
    </row>
    <row r="11" spans="1:9" s="24" customFormat="1" ht="12">
      <c r="A11" s="34" t="s">
        <v>15</v>
      </c>
      <c r="B11" s="35">
        <f>SUM(B13:B14)</f>
        <v>48877034</v>
      </c>
      <c r="C11" s="36">
        <f>SUM(C13:C14)</f>
        <v>8650906</v>
      </c>
      <c r="D11" s="36">
        <f>SUM(D13:D14)</f>
        <v>262875558</v>
      </c>
      <c r="E11" s="32" t="s">
        <v>16</v>
      </c>
      <c r="F11" s="28">
        <v>24775</v>
      </c>
      <c r="G11" s="27">
        <v>1938</v>
      </c>
      <c r="H11" s="27">
        <v>40358</v>
      </c>
      <c r="I11" s="23"/>
    </row>
    <row r="12" spans="1:9" s="24" customFormat="1" ht="12">
      <c r="A12" s="37"/>
      <c r="B12" s="38"/>
      <c r="C12" s="39"/>
      <c r="D12" s="39"/>
      <c r="E12" s="32" t="s">
        <v>17</v>
      </c>
      <c r="F12" s="28">
        <v>29691</v>
      </c>
      <c r="G12" s="27">
        <v>2770</v>
      </c>
      <c r="H12" s="27">
        <v>12246</v>
      </c>
      <c r="I12" s="23"/>
    </row>
    <row r="13" spans="1:9" s="24" customFormat="1" ht="12">
      <c r="A13" s="40" t="s">
        <v>18</v>
      </c>
      <c r="B13" s="35">
        <f>SUM(B16:B26)</f>
        <v>25068554</v>
      </c>
      <c r="C13" s="36">
        <f>SUM(C16:C26)</f>
        <v>6166140</v>
      </c>
      <c r="D13" s="36">
        <f>SUM(D16:D26)</f>
        <v>211917604</v>
      </c>
      <c r="E13" s="32" t="s">
        <v>19</v>
      </c>
      <c r="F13" s="28">
        <v>170693</v>
      </c>
      <c r="G13" s="27">
        <v>15215</v>
      </c>
      <c r="H13" s="27">
        <v>357349</v>
      </c>
      <c r="I13" s="23"/>
    </row>
    <row r="14" spans="1:9" s="24" customFormat="1" ht="12">
      <c r="A14" s="40" t="s">
        <v>20</v>
      </c>
      <c r="B14" s="35">
        <f>SUM(B27+B31+B37+B40+B45+F7+F16+F25+F29+F32+F38+F43)</f>
        <v>23808480</v>
      </c>
      <c r="C14" s="36">
        <f>SUM(C27+C31+C37+C40+C45+G7+G16+G25+G29+G32+G38+G43)</f>
        <v>2484766</v>
      </c>
      <c r="D14" s="36">
        <f>SUM(D27+D31+D37+D40+D45+H7+H16+H25+H29+H32+H38+H43)</f>
        <v>50957954</v>
      </c>
      <c r="E14" s="32" t="s">
        <v>21</v>
      </c>
      <c r="F14" s="28">
        <v>47427</v>
      </c>
      <c r="G14" s="27">
        <v>1780</v>
      </c>
      <c r="H14" s="27">
        <v>39389</v>
      </c>
      <c r="I14" s="23"/>
    </row>
    <row r="15" spans="1:9" s="24" customFormat="1" ht="12">
      <c r="A15" s="13"/>
      <c r="B15" s="26"/>
      <c r="C15" s="27"/>
      <c r="D15" s="28"/>
      <c r="E15" s="32" t="s">
        <v>22</v>
      </c>
      <c r="F15" s="28">
        <v>154800</v>
      </c>
      <c r="G15" s="27">
        <v>23200</v>
      </c>
      <c r="H15" s="27">
        <v>205200</v>
      </c>
      <c r="I15" s="23"/>
    </row>
    <row r="16" spans="1:8" s="24" customFormat="1" ht="12">
      <c r="A16" s="13" t="s">
        <v>23</v>
      </c>
      <c r="B16" s="26">
        <v>3801149</v>
      </c>
      <c r="C16" s="27">
        <v>915688</v>
      </c>
      <c r="D16" s="28">
        <v>30142140</v>
      </c>
      <c r="E16" s="29" t="s">
        <v>24</v>
      </c>
      <c r="F16" s="30">
        <f>SUM(F17:F24)</f>
        <v>1041178</v>
      </c>
      <c r="G16" s="30">
        <f>SUM(G17:G24)</f>
        <v>11097</v>
      </c>
      <c r="H16" s="30">
        <f>SUM(H17:H24)</f>
        <v>649722</v>
      </c>
    </row>
    <row r="17" spans="1:9" s="24" customFormat="1" ht="12">
      <c r="A17" s="13" t="s">
        <v>25</v>
      </c>
      <c r="B17" s="26">
        <v>12487663</v>
      </c>
      <c r="C17" s="27">
        <v>4446428</v>
      </c>
      <c r="D17" s="28">
        <v>155686795</v>
      </c>
      <c r="E17" s="41" t="s">
        <v>26</v>
      </c>
      <c r="F17" s="26">
        <v>242548</v>
      </c>
      <c r="G17" s="27">
        <v>4665</v>
      </c>
      <c r="H17" s="27">
        <v>363384</v>
      </c>
      <c r="I17" s="23"/>
    </row>
    <row r="18" spans="1:9" s="24" customFormat="1" ht="12">
      <c r="A18" s="13" t="s">
        <v>27</v>
      </c>
      <c r="B18" s="26">
        <v>693175</v>
      </c>
      <c r="C18" s="27">
        <v>85993</v>
      </c>
      <c r="D18" s="28">
        <v>1215270</v>
      </c>
      <c r="E18" s="41" t="s">
        <v>28</v>
      </c>
      <c r="F18" s="26">
        <v>292160</v>
      </c>
      <c r="G18" s="27">
        <v>176</v>
      </c>
      <c r="H18" s="27">
        <v>130600</v>
      </c>
      <c r="I18" s="23"/>
    </row>
    <row r="19" spans="1:9" s="24" customFormat="1" ht="12">
      <c r="A19" s="13" t="s">
        <v>29</v>
      </c>
      <c r="B19" s="26">
        <v>2433006</v>
      </c>
      <c r="C19" s="27">
        <v>321978</v>
      </c>
      <c r="D19" s="28">
        <v>12205278</v>
      </c>
      <c r="E19" s="41" t="s">
        <v>30</v>
      </c>
      <c r="F19" s="26">
        <v>20690</v>
      </c>
      <c r="G19" s="27">
        <v>0</v>
      </c>
      <c r="H19" s="27">
        <v>10280</v>
      </c>
      <c r="I19" s="23"/>
    </row>
    <row r="20" spans="1:9" s="24" customFormat="1" ht="12">
      <c r="A20" s="13" t="s">
        <v>31</v>
      </c>
      <c r="B20" s="26">
        <v>512006</v>
      </c>
      <c r="C20" s="27">
        <v>72244</v>
      </c>
      <c r="D20" s="28">
        <v>1850112</v>
      </c>
      <c r="E20" s="41" t="s">
        <v>32</v>
      </c>
      <c r="F20" s="26">
        <v>145336</v>
      </c>
      <c r="G20" s="27">
        <v>4778</v>
      </c>
      <c r="H20" s="27">
        <v>51025</v>
      </c>
      <c r="I20" s="23"/>
    </row>
    <row r="21" spans="1:9" s="24" customFormat="1" ht="12">
      <c r="A21" s="13" t="s">
        <v>33</v>
      </c>
      <c r="B21" s="26">
        <v>709685</v>
      </c>
      <c r="C21" s="27">
        <v>100200</v>
      </c>
      <c r="D21" s="28">
        <v>2957897</v>
      </c>
      <c r="E21" s="41" t="s">
        <v>34</v>
      </c>
      <c r="F21" s="26">
        <v>200630</v>
      </c>
      <c r="G21" s="27">
        <v>636</v>
      </c>
      <c r="H21" s="27">
        <v>64950</v>
      </c>
      <c r="I21" s="23"/>
    </row>
    <row r="22" spans="1:9" s="24" customFormat="1" ht="12">
      <c r="A22" s="13" t="s">
        <v>35</v>
      </c>
      <c r="B22" s="26">
        <v>58970</v>
      </c>
      <c r="C22" s="27">
        <v>4506</v>
      </c>
      <c r="D22" s="28">
        <v>88900</v>
      </c>
      <c r="E22" s="41" t="s">
        <v>36</v>
      </c>
      <c r="F22" s="26">
        <v>81294</v>
      </c>
      <c r="G22" s="27">
        <v>712</v>
      </c>
      <c r="H22" s="27">
        <v>18723</v>
      </c>
      <c r="I22" s="23"/>
    </row>
    <row r="23" spans="1:9" s="24" customFormat="1" ht="12">
      <c r="A23" s="13" t="s">
        <v>37</v>
      </c>
      <c r="B23" s="26">
        <v>583940</v>
      </c>
      <c r="C23" s="27">
        <v>20590</v>
      </c>
      <c r="D23" s="28">
        <v>1651277</v>
      </c>
      <c r="E23" s="41" t="s">
        <v>38</v>
      </c>
      <c r="F23" s="26">
        <v>2820</v>
      </c>
      <c r="G23" s="27">
        <v>0</v>
      </c>
      <c r="H23" s="27">
        <v>2160</v>
      </c>
      <c r="I23" s="23"/>
    </row>
    <row r="24" spans="1:9" s="24" customFormat="1" ht="12">
      <c r="A24" s="13" t="s">
        <v>39</v>
      </c>
      <c r="B24" s="26">
        <v>745107</v>
      </c>
      <c r="C24" s="27">
        <v>15490</v>
      </c>
      <c r="D24" s="28">
        <v>802688</v>
      </c>
      <c r="E24" s="41" t="s">
        <v>40</v>
      </c>
      <c r="F24" s="26">
        <v>55700</v>
      </c>
      <c r="G24" s="27">
        <v>130</v>
      </c>
      <c r="H24" s="27">
        <v>8600</v>
      </c>
      <c r="I24" s="23"/>
    </row>
    <row r="25" spans="1:8" s="24" customFormat="1" ht="12">
      <c r="A25" s="13" t="s">
        <v>41</v>
      </c>
      <c r="B25" s="26">
        <v>344853</v>
      </c>
      <c r="C25" s="27">
        <v>134033</v>
      </c>
      <c r="D25" s="28">
        <v>1722288</v>
      </c>
      <c r="E25" s="29" t="s">
        <v>42</v>
      </c>
      <c r="F25" s="30">
        <f>SUM(F26:F28)</f>
        <v>1239492</v>
      </c>
      <c r="G25" s="30">
        <f>SUM(G26:G28)</f>
        <v>245832</v>
      </c>
      <c r="H25" s="30">
        <f>SUM(H26:H28)</f>
        <v>1716799</v>
      </c>
    </row>
    <row r="26" spans="1:9" s="24" customFormat="1" ht="12">
      <c r="A26" s="13" t="s">
        <v>43</v>
      </c>
      <c r="B26" s="26">
        <v>2699000</v>
      </c>
      <c r="C26" s="27">
        <v>48990</v>
      </c>
      <c r="D26" s="28">
        <v>3594959</v>
      </c>
      <c r="E26" s="32" t="s">
        <v>44</v>
      </c>
      <c r="F26" s="28">
        <v>66150</v>
      </c>
      <c r="G26" s="27">
        <v>2660</v>
      </c>
      <c r="H26" s="27">
        <v>54360</v>
      </c>
      <c r="I26" s="23"/>
    </row>
    <row r="27" spans="1:9" s="24" customFormat="1" ht="12">
      <c r="A27" s="40" t="s">
        <v>45</v>
      </c>
      <c r="B27" s="35">
        <f>SUM(B28:B30)</f>
        <v>200237</v>
      </c>
      <c r="C27" s="36">
        <f>SUM(C28:C30)</f>
        <v>12807</v>
      </c>
      <c r="D27" s="36">
        <f>SUM(D28:D30)</f>
        <v>155115</v>
      </c>
      <c r="E27" s="32" t="s">
        <v>46</v>
      </c>
      <c r="F27" s="28">
        <v>959082</v>
      </c>
      <c r="G27" s="27">
        <v>133622</v>
      </c>
      <c r="H27" s="27">
        <v>1154057</v>
      </c>
      <c r="I27" s="23"/>
    </row>
    <row r="28" spans="1:9" s="24" customFormat="1" ht="12">
      <c r="A28" s="13" t="s">
        <v>47</v>
      </c>
      <c r="B28" s="26">
        <v>20920</v>
      </c>
      <c r="C28" s="27">
        <v>0</v>
      </c>
      <c r="D28" s="28">
        <v>18500</v>
      </c>
      <c r="E28" s="32" t="s">
        <v>48</v>
      </c>
      <c r="F28" s="28">
        <v>214260</v>
      </c>
      <c r="G28" s="27">
        <v>109550</v>
      </c>
      <c r="H28" s="27">
        <v>508382</v>
      </c>
      <c r="I28" s="23"/>
    </row>
    <row r="29" spans="1:8" s="24" customFormat="1" ht="12">
      <c r="A29" s="13" t="s">
        <v>49</v>
      </c>
      <c r="B29" s="26">
        <v>149157</v>
      </c>
      <c r="C29" s="27">
        <v>4137</v>
      </c>
      <c r="D29" s="28">
        <v>41715</v>
      </c>
      <c r="E29" s="29" t="s">
        <v>50</v>
      </c>
      <c r="F29" s="30">
        <f>SUM(F30:F31)</f>
        <v>6691614</v>
      </c>
      <c r="G29" s="30">
        <f>SUM(G30:G31)</f>
        <v>565214</v>
      </c>
      <c r="H29" s="30">
        <f>SUM(H30:H31)</f>
        <v>8378900</v>
      </c>
    </row>
    <row r="30" spans="1:9" s="24" customFormat="1" ht="12">
      <c r="A30" s="13" t="s">
        <v>51</v>
      </c>
      <c r="B30" s="26">
        <v>30160</v>
      </c>
      <c r="C30" s="27">
        <v>8670</v>
      </c>
      <c r="D30" s="28">
        <v>94900</v>
      </c>
      <c r="E30" s="32" t="s">
        <v>52</v>
      </c>
      <c r="F30" s="28">
        <v>6065664</v>
      </c>
      <c r="G30" s="27">
        <v>553664</v>
      </c>
      <c r="H30" s="27">
        <v>8142600</v>
      </c>
      <c r="I30" s="23"/>
    </row>
    <row r="31" spans="1:9" s="24" customFormat="1" ht="12">
      <c r="A31" s="42" t="s">
        <v>53</v>
      </c>
      <c r="B31" s="36">
        <f>SUM(B32:B36)</f>
        <v>606663</v>
      </c>
      <c r="C31" s="36">
        <f>SUM(C32:C36)</f>
        <v>124638</v>
      </c>
      <c r="D31" s="36">
        <f>SUM(D32:D36)</f>
        <v>2129713</v>
      </c>
      <c r="E31" s="32" t="s">
        <v>54</v>
      </c>
      <c r="F31" s="28">
        <v>625950</v>
      </c>
      <c r="G31" s="27">
        <v>11550</v>
      </c>
      <c r="H31" s="27">
        <v>236300</v>
      </c>
      <c r="I31" s="23"/>
    </row>
    <row r="32" spans="1:8" s="24" customFormat="1" ht="12">
      <c r="A32" s="31" t="s">
        <v>55</v>
      </c>
      <c r="B32" s="28">
        <v>91434</v>
      </c>
      <c r="C32" s="27">
        <v>13744</v>
      </c>
      <c r="D32" s="28">
        <v>116700</v>
      </c>
      <c r="E32" s="29" t="s">
        <v>56</v>
      </c>
      <c r="F32" s="30">
        <f>SUM(F33:F37)</f>
        <v>2850363</v>
      </c>
      <c r="G32" s="30">
        <f>SUM(G33:G37)</f>
        <v>320393</v>
      </c>
      <c r="H32" s="30">
        <f>SUM(H33:H37)</f>
        <v>8979147</v>
      </c>
    </row>
    <row r="33" spans="1:9" s="24" customFormat="1" ht="12">
      <c r="A33" s="31" t="s">
        <v>57</v>
      </c>
      <c r="B33" s="28">
        <v>58946</v>
      </c>
      <c r="C33" s="27">
        <v>35367</v>
      </c>
      <c r="D33" s="28">
        <v>429408</v>
      </c>
      <c r="E33" s="32" t="s">
        <v>58</v>
      </c>
      <c r="F33" s="28">
        <v>71257</v>
      </c>
      <c r="G33" s="27">
        <v>10521</v>
      </c>
      <c r="H33" s="27">
        <v>62948</v>
      </c>
      <c r="I33" s="23"/>
    </row>
    <row r="34" spans="1:9" s="24" customFormat="1" ht="12">
      <c r="A34" s="31" t="s">
        <v>59</v>
      </c>
      <c r="B34" s="28">
        <v>256217</v>
      </c>
      <c r="C34" s="27">
        <v>69282</v>
      </c>
      <c r="D34" s="28">
        <v>1362291</v>
      </c>
      <c r="E34" s="32" t="s">
        <v>60</v>
      </c>
      <c r="F34" s="28">
        <v>257520</v>
      </c>
      <c r="G34" s="27">
        <v>18316</v>
      </c>
      <c r="H34" s="27">
        <v>552739</v>
      </c>
      <c r="I34" s="23"/>
    </row>
    <row r="35" spans="1:9" s="24" customFormat="1" ht="12">
      <c r="A35" s="31" t="s">
        <v>61</v>
      </c>
      <c r="B35" s="28">
        <v>38581</v>
      </c>
      <c r="C35" s="27">
        <v>6198</v>
      </c>
      <c r="D35" s="28">
        <v>47089</v>
      </c>
      <c r="E35" s="32" t="s">
        <v>62</v>
      </c>
      <c r="F35" s="28">
        <v>413742</v>
      </c>
      <c r="G35" s="27">
        <v>11531</v>
      </c>
      <c r="H35" s="27">
        <v>1101842</v>
      </c>
      <c r="I35" s="23"/>
    </row>
    <row r="36" spans="1:9" s="24" customFormat="1" ht="12">
      <c r="A36" s="31" t="s">
        <v>63</v>
      </c>
      <c r="B36" s="28">
        <v>161485</v>
      </c>
      <c r="C36" s="27">
        <v>47</v>
      </c>
      <c r="D36" s="28">
        <v>174225</v>
      </c>
      <c r="E36" s="32" t="s">
        <v>64</v>
      </c>
      <c r="F36" s="28">
        <v>24934</v>
      </c>
      <c r="G36" s="27">
        <v>645</v>
      </c>
      <c r="H36" s="27">
        <v>41798</v>
      </c>
      <c r="I36" s="23"/>
    </row>
    <row r="37" spans="1:9" s="24" customFormat="1" ht="12">
      <c r="A37" s="42" t="s">
        <v>65</v>
      </c>
      <c r="B37" s="36">
        <f>SUM(B38:B39)</f>
        <v>1295914</v>
      </c>
      <c r="C37" s="36">
        <f>SUM(C38:C39)</f>
        <v>146049</v>
      </c>
      <c r="D37" s="36">
        <f>SUM(D38:D39)</f>
        <v>7441065</v>
      </c>
      <c r="E37" s="32" t="s">
        <v>66</v>
      </c>
      <c r="F37" s="28">
        <v>2082910</v>
      </c>
      <c r="G37" s="27">
        <v>279380</v>
      </c>
      <c r="H37" s="27">
        <v>7219820</v>
      </c>
      <c r="I37" s="23"/>
    </row>
    <row r="38" spans="1:8" s="24" customFormat="1" ht="12">
      <c r="A38" s="31" t="s">
        <v>67</v>
      </c>
      <c r="B38" s="28">
        <v>1201224</v>
      </c>
      <c r="C38" s="27">
        <v>136129</v>
      </c>
      <c r="D38" s="28">
        <v>6621964</v>
      </c>
      <c r="E38" s="29" t="s">
        <v>68</v>
      </c>
      <c r="F38" s="30">
        <f>SUM(F39:F42)</f>
        <v>2990237</v>
      </c>
      <c r="G38" s="30">
        <f>SUM(G39:G42)</f>
        <v>90047</v>
      </c>
      <c r="H38" s="30">
        <f>SUM(H39:H42)</f>
        <v>2385952</v>
      </c>
    </row>
    <row r="39" spans="1:9" s="24" customFormat="1" ht="12">
      <c r="A39" s="31" t="s">
        <v>69</v>
      </c>
      <c r="B39" s="28">
        <v>94690</v>
      </c>
      <c r="C39" s="27">
        <v>9920</v>
      </c>
      <c r="D39" s="28">
        <v>819101</v>
      </c>
      <c r="E39" s="32" t="s">
        <v>70</v>
      </c>
      <c r="F39" s="28">
        <v>74564</v>
      </c>
      <c r="G39" s="27">
        <v>645</v>
      </c>
      <c r="H39" s="27">
        <v>22317</v>
      </c>
      <c r="I39" s="23"/>
    </row>
    <row r="40" spans="1:9" s="24" customFormat="1" ht="12">
      <c r="A40" s="42" t="s">
        <v>71</v>
      </c>
      <c r="B40" s="36">
        <f>SUM(B41:B44)</f>
        <v>4527877</v>
      </c>
      <c r="C40" s="36">
        <f>SUM(C41:C44)</f>
        <v>881224</v>
      </c>
      <c r="D40" s="36">
        <f>SUM(D41:D44)</f>
        <v>15738212</v>
      </c>
      <c r="E40" s="32" t="s">
        <v>72</v>
      </c>
      <c r="F40" s="28">
        <v>1842035</v>
      </c>
      <c r="G40" s="27">
        <v>36466</v>
      </c>
      <c r="H40" s="27">
        <v>1046248</v>
      </c>
      <c r="I40" s="23"/>
    </row>
    <row r="41" spans="1:9" s="24" customFormat="1" ht="12">
      <c r="A41" s="31" t="s">
        <v>73</v>
      </c>
      <c r="B41" s="28">
        <v>192879</v>
      </c>
      <c r="C41" s="27">
        <v>16539</v>
      </c>
      <c r="D41" s="28">
        <v>469375</v>
      </c>
      <c r="E41" s="32" t="s">
        <v>74</v>
      </c>
      <c r="F41" s="28">
        <v>905078</v>
      </c>
      <c r="G41" s="27">
        <v>42750</v>
      </c>
      <c r="H41" s="27">
        <v>1180735</v>
      </c>
      <c r="I41" s="23"/>
    </row>
    <row r="42" spans="1:9" s="24" customFormat="1" ht="12">
      <c r="A42" s="31" t="s">
        <v>75</v>
      </c>
      <c r="B42" s="28">
        <v>204604</v>
      </c>
      <c r="C42" s="27">
        <v>6051</v>
      </c>
      <c r="D42" s="28">
        <v>2861434</v>
      </c>
      <c r="E42" s="32" t="s">
        <v>76</v>
      </c>
      <c r="F42" s="28">
        <v>168560</v>
      </c>
      <c r="G42" s="27">
        <v>10186</v>
      </c>
      <c r="H42" s="27">
        <v>136652</v>
      </c>
      <c r="I42" s="23"/>
    </row>
    <row r="43" spans="1:8" s="24" customFormat="1" ht="12">
      <c r="A43" s="31" t="s">
        <v>77</v>
      </c>
      <c r="B43" s="28">
        <v>327644</v>
      </c>
      <c r="C43" s="27">
        <v>39794</v>
      </c>
      <c r="D43" s="28">
        <v>361167</v>
      </c>
      <c r="E43" s="29" t="s">
        <v>78</v>
      </c>
      <c r="F43" s="30">
        <f>SUM(F44:F45)</f>
        <v>1538680</v>
      </c>
      <c r="G43" s="30">
        <f>SUM(G44:G45)</f>
        <v>32708</v>
      </c>
      <c r="H43" s="30">
        <f>SUM(H44:H45)</f>
        <v>2413929</v>
      </c>
    </row>
    <row r="44" spans="1:9" s="24" customFormat="1" ht="12">
      <c r="A44" s="31" t="s">
        <v>79</v>
      </c>
      <c r="B44" s="28">
        <v>3802750</v>
      </c>
      <c r="C44" s="27">
        <v>818840</v>
      </c>
      <c r="D44" s="28">
        <v>12046236</v>
      </c>
      <c r="E44" s="41" t="s">
        <v>80</v>
      </c>
      <c r="F44" s="26">
        <v>93871</v>
      </c>
      <c r="G44" s="27">
        <v>7005</v>
      </c>
      <c r="H44" s="27">
        <v>14818</v>
      </c>
      <c r="I44" s="23"/>
    </row>
    <row r="45" spans="1:9" s="24" customFormat="1" ht="12">
      <c r="A45" s="42" t="s">
        <v>81</v>
      </c>
      <c r="B45" s="36">
        <f>SUM(B46)</f>
        <v>191010</v>
      </c>
      <c r="C45" s="36">
        <f>SUM(C46)</f>
        <v>7855</v>
      </c>
      <c r="D45" s="36">
        <f>SUM(D46)</f>
        <v>187333</v>
      </c>
      <c r="E45" s="41" t="s">
        <v>82</v>
      </c>
      <c r="F45" s="26">
        <v>1444809</v>
      </c>
      <c r="G45" s="27">
        <v>25703</v>
      </c>
      <c r="H45" s="27">
        <v>2399111</v>
      </c>
      <c r="I45" s="23"/>
    </row>
    <row r="46" spans="1:9" s="24" customFormat="1" ht="12">
      <c r="A46" s="18" t="s">
        <v>83</v>
      </c>
      <c r="B46" s="43">
        <v>191010</v>
      </c>
      <c r="C46" s="44">
        <v>7855</v>
      </c>
      <c r="D46" s="44">
        <v>187333</v>
      </c>
      <c r="E46" s="45"/>
      <c r="F46" s="43"/>
      <c r="G46" s="44"/>
      <c r="H46" s="44"/>
      <c r="I46" s="23"/>
    </row>
    <row r="47" spans="1:9" s="24" customFormat="1" ht="14.25" customHeight="1">
      <c r="A47" s="46" t="s">
        <v>84</v>
      </c>
      <c r="B47" s="16"/>
      <c r="C47" s="16"/>
      <c r="D47" s="22"/>
      <c r="E47" s="16"/>
      <c r="F47" s="16"/>
      <c r="G47" s="16"/>
      <c r="H47" s="16"/>
      <c r="I47" s="23"/>
    </row>
    <row r="48" spans="1:9" s="24" customFormat="1" ht="12">
      <c r="A48" s="47"/>
      <c r="B48" s="23"/>
      <c r="C48" s="23"/>
      <c r="D48" s="23"/>
      <c r="E48" s="23"/>
      <c r="F48" s="23"/>
      <c r="G48" s="23"/>
      <c r="H48" s="23"/>
      <c r="I48" s="23"/>
    </row>
    <row r="49" spans="1:9" s="24" customFormat="1" ht="12">
      <c r="A49" s="47"/>
      <c r="B49" s="23"/>
      <c r="C49" s="23"/>
      <c r="D49" s="23"/>
      <c r="E49" s="23"/>
      <c r="F49" s="23"/>
      <c r="G49" s="23"/>
      <c r="H49" s="23"/>
      <c r="I49" s="23"/>
    </row>
    <row r="50" spans="1:9" s="24" customFormat="1" ht="12">
      <c r="A50" s="47"/>
      <c r="B50" s="23"/>
      <c r="C50" s="23"/>
      <c r="D50" s="23"/>
      <c r="E50" s="23"/>
      <c r="F50" s="23"/>
      <c r="G50" s="23"/>
      <c r="H50" s="23"/>
      <c r="I50" s="23"/>
    </row>
    <row r="51" spans="1:9" s="24" customFormat="1" ht="12">
      <c r="A51" s="47"/>
      <c r="B51" s="23"/>
      <c r="C51" s="23"/>
      <c r="D51" s="23"/>
      <c r="E51" s="23"/>
      <c r="F51" s="23"/>
      <c r="G51" s="23"/>
      <c r="H51" s="23"/>
      <c r="I51" s="23"/>
    </row>
    <row r="52" spans="1:9" s="24" customFormat="1" ht="12">
      <c r="A52" s="47"/>
      <c r="B52" s="23"/>
      <c r="C52" s="23"/>
      <c r="D52" s="23"/>
      <c r="E52" s="23"/>
      <c r="F52" s="23"/>
      <c r="G52" s="23"/>
      <c r="H52" s="23"/>
      <c r="I52" s="23"/>
    </row>
    <row r="53" spans="1:9" s="24" customFormat="1" ht="12">
      <c r="A53" s="47"/>
      <c r="B53" s="23"/>
      <c r="C53" s="23"/>
      <c r="D53" s="23"/>
      <c r="E53" s="23"/>
      <c r="F53" s="23"/>
      <c r="G53" s="23"/>
      <c r="H53" s="23"/>
      <c r="I53" s="23"/>
    </row>
    <row r="54" s="24" customFormat="1" ht="12">
      <c r="A54" s="48"/>
    </row>
    <row r="55" s="24" customFormat="1" ht="12">
      <c r="A55" s="48"/>
    </row>
    <row r="56" s="24" customFormat="1" ht="12">
      <c r="A56" s="48"/>
    </row>
    <row r="57" s="24" customFormat="1" ht="12">
      <c r="A57" s="48"/>
    </row>
    <row r="58" s="24" customFormat="1" ht="12">
      <c r="A58" s="48"/>
    </row>
  </sheetData>
  <sheetProtection/>
  <printOptions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2009-04-08T08:04:35Z</dcterms:created>
  <dcterms:modified xsi:type="dcterms:W3CDTF">2009-04-08T08:04:43Z</dcterms:modified>
  <cp:category/>
  <cp:version/>
  <cp:contentType/>
  <cp:contentStatus/>
</cp:coreProperties>
</file>