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6" sheetId="1" r:id="rId1"/>
  </sheets>
  <externalReferences>
    <externalReference r:id="rId4"/>
  </externalReferences>
  <definedNames>
    <definedName name="_xlnm.Print_Area" localSheetId="0">'276'!$A$1:$N$36</definedName>
  </definedNames>
  <calcPr fullCalcOnLoad="1"/>
</workbook>
</file>

<file path=xl/sharedStrings.xml><?xml version="1.0" encoding="utf-8"?>
<sst xmlns="http://schemas.openxmlformats.org/spreadsheetml/2006/main" count="126" uniqueCount="95">
  <si>
    <t>276. 農 林 水 産 施 設 被 害 状 況　　</t>
  </si>
  <si>
    <t>(単位  千円､所､ha)</t>
  </si>
  <si>
    <t xml:space="preserve">         農    業    関    係    被    害    額</t>
  </si>
  <si>
    <t xml:space="preserve">       林   野   関   係   被   害   額</t>
  </si>
  <si>
    <t>水産関係被害額</t>
  </si>
  <si>
    <t>標示番号</t>
  </si>
  <si>
    <t>年次および</t>
  </si>
  <si>
    <t>総     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</si>
  <si>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</si>
  <si>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</si>
  <si>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</si>
  <si>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</si>
  <si>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</si>
  <si>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</si>
  <si>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市   郡</t>
  </si>
  <si>
    <t>面 積</t>
  </si>
  <si>
    <t>被  害  額</t>
  </si>
  <si>
    <t>個所数</t>
  </si>
  <si>
    <t>被  害  額</t>
  </si>
  <si>
    <t>平成元年</t>
  </si>
  <si>
    <t>元</t>
  </si>
  <si>
    <t xml:space="preserve">    2</t>
  </si>
  <si>
    <t>2</t>
  </si>
  <si>
    <t xml:space="preserve">    3</t>
  </si>
  <si>
    <t>3</t>
  </si>
  <si>
    <t>1</t>
  </si>
  <si>
    <t>大分市</t>
  </si>
  <si>
    <t>0.00</t>
  </si>
  <si>
    <t>0</t>
  </si>
  <si>
    <t>1</t>
  </si>
  <si>
    <t>2</t>
  </si>
  <si>
    <t>別府市</t>
  </si>
  <si>
    <t>3</t>
  </si>
  <si>
    <t>中津市</t>
  </si>
  <si>
    <t>4</t>
  </si>
  <si>
    <t>日田市</t>
  </si>
  <si>
    <t>4</t>
  </si>
  <si>
    <t>5</t>
  </si>
  <si>
    <t>佐伯市</t>
  </si>
  <si>
    <t>5</t>
  </si>
  <si>
    <t>6</t>
  </si>
  <si>
    <t>臼杵市</t>
  </si>
  <si>
    <t>6</t>
  </si>
  <si>
    <t>7</t>
  </si>
  <si>
    <t>津久見市</t>
  </si>
  <si>
    <t>7</t>
  </si>
  <si>
    <t>8</t>
  </si>
  <si>
    <t>竹田市</t>
  </si>
  <si>
    <t>8</t>
  </si>
  <si>
    <t>9</t>
  </si>
  <si>
    <t>豊後高田市</t>
  </si>
  <si>
    <t>9</t>
  </si>
  <si>
    <t>10</t>
  </si>
  <si>
    <t>杵築市</t>
  </si>
  <si>
    <t>10</t>
  </si>
  <si>
    <t>11</t>
  </si>
  <si>
    <t>宇佐市</t>
  </si>
  <si>
    <t>11</t>
  </si>
  <si>
    <t>12</t>
  </si>
  <si>
    <t>西国東郡</t>
  </si>
  <si>
    <t>12</t>
  </si>
  <si>
    <t>13</t>
  </si>
  <si>
    <t>東国東郡</t>
  </si>
  <si>
    <t>13</t>
  </si>
  <si>
    <t>14</t>
  </si>
  <si>
    <t>速見郡</t>
  </si>
  <si>
    <t>14</t>
  </si>
  <si>
    <t>15</t>
  </si>
  <si>
    <t>大分郡</t>
  </si>
  <si>
    <t>15</t>
  </si>
  <si>
    <t>16</t>
  </si>
  <si>
    <t>北海部郡</t>
  </si>
  <si>
    <t>16</t>
  </si>
  <si>
    <t>17</t>
  </si>
  <si>
    <t>南海部郡</t>
  </si>
  <si>
    <t>17</t>
  </si>
  <si>
    <t>18</t>
  </si>
  <si>
    <t>大野郡</t>
  </si>
  <si>
    <t>18</t>
  </si>
  <si>
    <t>19</t>
  </si>
  <si>
    <t>直入郡</t>
  </si>
  <si>
    <t>19</t>
  </si>
  <si>
    <t>20</t>
  </si>
  <si>
    <t>玖珠郡</t>
  </si>
  <si>
    <t>20</t>
  </si>
  <si>
    <t>21</t>
  </si>
  <si>
    <t>日田郡</t>
  </si>
  <si>
    <t>21</t>
  </si>
  <si>
    <t>22</t>
  </si>
  <si>
    <t>下毛郡</t>
  </si>
  <si>
    <t>22</t>
  </si>
  <si>
    <t>23</t>
  </si>
  <si>
    <t>宇佐郡</t>
  </si>
  <si>
    <t>23</t>
  </si>
  <si>
    <t xml:space="preserve"> 資料：県耕地課、森林保全課、林業振興課、漁港課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</si>
</sst>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.00_);[Red]\(0.00\)"/>
    <numFmt numFmtId="178" formatCode="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49" fontId="22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Alignment="1">
      <alignment horizontal="centerContinuous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1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49" fontId="21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3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3" fillId="0" borderId="14" xfId="0" applyFont="1" applyBorder="1" applyAlignment="1" applyProtection="1">
      <alignment horizontal="left"/>
      <protection/>
    </xf>
    <xf numFmtId="0" fontId="23" fillId="0" borderId="15" xfId="0" applyFont="1" applyBorder="1" applyAlignment="1">
      <alignment/>
    </xf>
    <xf numFmtId="0" fontId="23" fillId="0" borderId="14" xfId="0" applyFont="1" applyBorder="1" applyAlignment="1" applyProtection="1">
      <alignment horizontal="centerContinuous"/>
      <protection/>
    </xf>
    <xf numFmtId="0" fontId="23" fillId="0" borderId="15" xfId="0" applyFont="1" applyBorder="1" applyAlignment="1">
      <alignment horizontal="centerContinuous"/>
    </xf>
    <xf numFmtId="49" fontId="21" fillId="0" borderId="16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Border="1" applyAlignment="1" applyProtection="1">
      <alignment horizontal="left"/>
      <protection/>
    </xf>
    <xf numFmtId="0" fontId="23" fillId="0" borderId="17" xfId="0" applyFont="1" applyBorder="1" applyAlignment="1" applyProtection="1">
      <alignment horizontal="center"/>
      <protection/>
    </xf>
    <xf numFmtId="0" fontId="23" fillId="0" borderId="13" xfId="0" applyFont="1" applyBorder="1" applyAlignment="1" applyProtection="1">
      <alignment horizontal="centerContinuous"/>
      <protection/>
    </xf>
    <xf numFmtId="0" fontId="23" fillId="0" borderId="10" xfId="0" applyFont="1" applyBorder="1" applyAlignment="1">
      <alignment horizontal="centerContinuous"/>
    </xf>
    <xf numFmtId="0" fontId="18" fillId="0" borderId="17" xfId="0" applyFont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center"/>
      <protection/>
    </xf>
    <xf numFmtId="0" fontId="23" fillId="0" borderId="13" xfId="0" applyFont="1" applyBorder="1" applyAlignment="1">
      <alignment/>
    </xf>
    <xf numFmtId="0" fontId="23" fillId="0" borderId="13" xfId="0" applyFont="1" applyBorder="1" applyAlignment="1" applyProtection="1">
      <alignment horizontal="center"/>
      <protection/>
    </xf>
    <xf numFmtId="0" fontId="18" fillId="0" borderId="13" xfId="0" applyFont="1" applyBorder="1" applyAlignment="1">
      <alignment horizontal="center" vertical="center" wrapText="1"/>
    </xf>
    <xf numFmtId="0" fontId="21" fillId="0" borderId="18" xfId="0" applyFont="1" applyBorder="1" applyAlignment="1" applyProtection="1">
      <alignment horizontal="distributed"/>
      <protection locked="0"/>
    </xf>
    <xf numFmtId="176" fontId="21" fillId="0" borderId="0" xfId="48" applyNumberFormat="1" applyFont="1" applyBorder="1" applyAlignment="1" applyProtection="1">
      <alignment/>
      <protection locked="0"/>
    </xf>
    <xf numFmtId="177" fontId="21" fillId="0" borderId="0" xfId="48" applyNumberFormat="1" applyFont="1" applyBorder="1" applyAlignment="1" applyProtection="1">
      <alignment/>
      <protection locked="0"/>
    </xf>
    <xf numFmtId="49" fontId="21" fillId="0" borderId="17" xfId="0" applyNumberFormat="1" applyFont="1" applyBorder="1" applyAlignment="1">
      <alignment horizontal="center"/>
    </xf>
    <xf numFmtId="0" fontId="21" fillId="0" borderId="18" xfId="0" applyFont="1" applyBorder="1" applyAlignment="1" applyProtection="1" quotePrefix="1">
      <alignment horizontal="center"/>
      <protection locked="0"/>
    </xf>
    <xf numFmtId="0" fontId="18" fillId="0" borderId="18" xfId="0" applyFont="1" applyBorder="1" applyAlignment="1">
      <alignment/>
    </xf>
    <xf numFmtId="176" fontId="21" fillId="0" borderId="0" xfId="48" applyNumberFormat="1" applyFont="1" applyBorder="1" applyAlignment="1">
      <alignment/>
    </xf>
    <xf numFmtId="176" fontId="21" fillId="0" borderId="0" xfId="48" applyNumberFormat="1" applyFont="1" applyBorder="1" applyAlignment="1" applyProtection="1">
      <alignment/>
      <protection/>
    </xf>
    <xf numFmtId="0" fontId="24" fillId="0" borderId="0" xfId="0" applyFont="1" applyAlignment="1">
      <alignment/>
    </xf>
    <xf numFmtId="0" fontId="24" fillId="0" borderId="18" xfId="0" applyFont="1" applyBorder="1" applyAlignment="1" applyProtection="1" quotePrefix="1">
      <alignment horizontal="center"/>
      <protection locked="0"/>
    </xf>
    <xf numFmtId="176" fontId="24" fillId="0" borderId="0" xfId="48" applyNumberFormat="1" applyFont="1" applyBorder="1" applyAlignment="1" applyProtection="1">
      <alignment horizontal="right"/>
      <protection/>
    </xf>
    <xf numFmtId="177" fontId="24" fillId="0" borderId="0" xfId="48" applyNumberFormat="1" applyFont="1" applyBorder="1" applyAlignment="1" applyProtection="1">
      <alignment horizontal="right"/>
      <protection/>
    </xf>
    <xf numFmtId="176" fontId="24" fillId="0" borderId="0" xfId="48" applyNumberFormat="1" applyFont="1" applyBorder="1" applyAlignment="1" applyProtection="1">
      <alignment/>
      <protection/>
    </xf>
    <xf numFmtId="49" fontId="24" fillId="0" borderId="17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1" fillId="0" borderId="18" xfId="0" applyFont="1" applyBorder="1" applyAlignment="1">
      <alignment horizontal="distributed"/>
    </xf>
    <xf numFmtId="0" fontId="21" fillId="0" borderId="0" xfId="0" applyFont="1" applyAlignment="1" quotePrefix="1">
      <alignment horizontal="center"/>
    </xf>
    <xf numFmtId="0" fontId="21" fillId="0" borderId="18" xfId="0" applyFont="1" applyBorder="1" applyAlignment="1" applyProtection="1">
      <alignment horizontal="distributed"/>
      <protection/>
    </xf>
    <xf numFmtId="176" fontId="21" fillId="0" borderId="0" xfId="48" applyNumberFormat="1" applyFont="1" applyBorder="1" applyAlignment="1" applyProtection="1">
      <alignment horizontal="right"/>
      <protection/>
    </xf>
    <xf numFmtId="43" fontId="21" fillId="0" borderId="0" xfId="48" applyNumberFormat="1" applyFont="1" applyBorder="1" applyAlignment="1" applyProtection="1" quotePrefix="1">
      <alignment horizontal="right"/>
      <protection locked="0"/>
    </xf>
    <xf numFmtId="176" fontId="21" fillId="0" borderId="0" xfId="48" applyNumberFormat="1" applyFont="1" applyBorder="1" applyAlignment="1" applyProtection="1" quotePrefix="1">
      <alignment horizontal="right"/>
      <protection locked="0"/>
    </xf>
    <xf numFmtId="43" fontId="21" fillId="0" borderId="0" xfId="48" applyNumberFormat="1" applyFont="1" applyBorder="1" applyAlignment="1" applyProtection="1">
      <alignment horizontal="right"/>
      <protection locked="0"/>
    </xf>
    <xf numFmtId="176" fontId="21" fillId="0" borderId="0" xfId="48" applyNumberFormat="1" applyFont="1" applyBorder="1" applyAlignment="1" applyProtection="1" quotePrefix="1">
      <alignment horizontal="right"/>
      <protection/>
    </xf>
    <xf numFmtId="0" fontId="21" fillId="0" borderId="0" xfId="0" applyFont="1" applyAlignment="1" quotePrefix="1">
      <alignment/>
    </xf>
    <xf numFmtId="0" fontId="21" fillId="0" borderId="10" xfId="0" applyFont="1" applyBorder="1" applyAlignment="1" quotePrefix="1">
      <alignment/>
    </xf>
    <xf numFmtId="0" fontId="21" fillId="0" borderId="19" xfId="0" applyFont="1" applyBorder="1" applyAlignment="1" applyProtection="1">
      <alignment horizontal="distributed"/>
      <protection/>
    </xf>
    <xf numFmtId="176" fontId="21" fillId="0" borderId="10" xfId="48" applyNumberFormat="1" applyFont="1" applyBorder="1" applyAlignment="1" applyProtection="1">
      <alignment horizontal="right"/>
      <protection/>
    </xf>
    <xf numFmtId="43" fontId="21" fillId="0" borderId="10" xfId="48" applyNumberFormat="1" applyFont="1" applyBorder="1" applyAlignment="1" applyProtection="1">
      <alignment/>
      <protection locked="0"/>
    </xf>
    <xf numFmtId="176" fontId="21" fillId="0" borderId="10" xfId="48" applyNumberFormat="1" applyFont="1" applyBorder="1" applyAlignment="1" applyProtection="1" quotePrefix="1">
      <alignment horizontal="right"/>
      <protection locked="0"/>
    </xf>
    <xf numFmtId="41" fontId="21" fillId="0" borderId="10" xfId="48" applyNumberFormat="1" applyFont="1" applyBorder="1" applyAlignment="1" applyProtection="1">
      <alignment horizontal="right"/>
      <protection locked="0"/>
    </xf>
    <xf numFmtId="176" fontId="21" fillId="0" borderId="10" xfId="48" applyNumberFormat="1" applyFont="1" applyBorder="1" applyAlignment="1" applyProtection="1">
      <alignment/>
      <protection/>
    </xf>
    <xf numFmtId="43" fontId="21" fillId="0" borderId="10" xfId="48" applyNumberFormat="1" applyFont="1" applyBorder="1" applyAlignment="1" applyProtection="1">
      <alignment horizontal="right"/>
      <protection locked="0"/>
    </xf>
    <xf numFmtId="176" fontId="21" fillId="0" borderId="10" xfId="48" applyNumberFormat="1" applyFont="1" applyBorder="1" applyAlignment="1" applyProtection="1">
      <alignment/>
      <protection locked="0"/>
    </xf>
    <xf numFmtId="49" fontId="21" fillId="0" borderId="13" xfId="0" applyNumberFormat="1" applyFont="1" applyBorder="1" applyAlignment="1">
      <alignment horizontal="center"/>
    </xf>
    <xf numFmtId="0" fontId="21" fillId="0" borderId="0" xfId="0" applyFont="1" applyBorder="1" applyAlignment="1" quotePrefix="1">
      <alignment/>
    </xf>
    <xf numFmtId="0" fontId="21" fillId="0" borderId="0" xfId="0" applyFont="1" applyAlignment="1" applyProtection="1">
      <alignment horizontal="left"/>
      <protection/>
    </xf>
    <xf numFmtId="41" fontId="21" fillId="0" borderId="0" xfId="48" applyNumberFormat="1" applyFont="1" applyBorder="1" applyAlignment="1" applyProtection="1">
      <alignment/>
      <protection locked="0"/>
    </xf>
    <xf numFmtId="0" fontId="21" fillId="0" borderId="0" xfId="48" applyNumberFormat="1" applyFont="1" applyBorder="1" applyAlignment="1" applyProtection="1">
      <alignment/>
      <protection locked="0"/>
    </xf>
    <xf numFmtId="41" fontId="21" fillId="0" borderId="0" xfId="48" applyNumberFormat="1" applyFont="1" applyBorder="1" applyAlignment="1" applyProtection="1">
      <alignment horizontal="right"/>
      <protection locked="0"/>
    </xf>
    <xf numFmtId="2" fontId="21" fillId="0" borderId="0" xfId="0" applyNumberFormat="1" applyFont="1" applyAlignment="1" applyProtection="1">
      <alignment/>
      <protection/>
    </xf>
    <xf numFmtId="1" fontId="21" fillId="0" borderId="0" xfId="0" applyNumberFormat="1" applyFont="1" applyAlignment="1" applyProtection="1">
      <alignment/>
      <protection/>
    </xf>
    <xf numFmtId="0" fontId="21" fillId="0" borderId="0" xfId="0" applyFont="1" applyBorder="1" applyAlignment="1">
      <alignment/>
    </xf>
    <xf numFmtId="178" fontId="21" fillId="0" borderId="0" xfId="0" applyNumberFormat="1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4&#28797;&#23475;&#12362;&#12424;&#12403;&#20107;&#25925;275-28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"/>
      <sheetName val="276"/>
      <sheetName val="277"/>
      <sheetName val="278"/>
      <sheetName val="279"/>
      <sheetName val="280"/>
      <sheetName val="28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G15" sqref="G15"/>
    </sheetView>
  </sheetViews>
  <sheetFormatPr defaultColWidth="9.00390625" defaultRowHeight="13.5"/>
  <cols>
    <col min="1" max="1" width="2.625" style="1" customWidth="1"/>
    <col min="2" max="2" width="12.25390625" style="1" customWidth="1"/>
    <col min="3" max="3" width="11.375" style="1" customWidth="1"/>
    <col min="4" max="4" width="8.625" style="1" customWidth="1"/>
    <col min="5" max="5" width="10.50390625" style="1" customWidth="1"/>
    <col min="6" max="6" width="7.125" style="1" customWidth="1"/>
    <col min="7" max="7" width="11.125" style="1" customWidth="1"/>
    <col min="8" max="8" width="11.375" style="1" customWidth="1"/>
    <col min="9" max="9" width="8.625" style="1" customWidth="1"/>
    <col min="10" max="10" width="11.625" style="1" customWidth="1"/>
    <col min="11" max="11" width="9.625" style="1" customWidth="1"/>
    <col min="12" max="12" width="5.125" style="1" customWidth="1"/>
    <col min="13" max="13" width="9.625" style="1" customWidth="1"/>
    <col min="14" max="14" width="4.375" style="3" customWidth="1"/>
    <col min="15" max="16384" width="9.00390625" style="1" customWidth="1"/>
  </cols>
  <sheetData>
    <row r="1" ht="21">
      <c r="E1" s="2"/>
    </row>
    <row r="2" spans="1:13" ht="17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ht="14.25" thickBot="1">
      <c r="A3" s="6"/>
      <c r="B3" s="7" t="s">
        <v>1</v>
      </c>
      <c r="C3" s="8"/>
      <c r="D3" s="9"/>
      <c r="E3" s="9"/>
      <c r="F3" s="9"/>
      <c r="G3" s="9"/>
      <c r="H3" s="10"/>
      <c r="I3" s="10"/>
      <c r="J3" s="10"/>
      <c r="K3" s="10"/>
      <c r="L3" s="10"/>
      <c r="M3" s="10"/>
      <c r="N3" s="11"/>
    </row>
    <row r="4" spans="1:14" ht="14.25" thickTop="1">
      <c r="A4" s="12"/>
      <c r="B4" s="12"/>
      <c r="C4" s="13" t="s">
        <v>2</v>
      </c>
      <c r="D4" s="14"/>
      <c r="E4" s="14"/>
      <c r="F4" s="14"/>
      <c r="G4" s="14"/>
      <c r="H4" s="15" t="s">
        <v>3</v>
      </c>
      <c r="I4" s="16"/>
      <c r="J4" s="16"/>
      <c r="K4" s="16"/>
      <c r="L4" s="17" t="s">
        <v>4</v>
      </c>
      <c r="M4" s="18"/>
      <c r="N4" s="19" t="s">
        <v>5</v>
      </c>
    </row>
    <row r="5" spans="1:14" ht="13.5">
      <c r="A5" s="20"/>
      <c r="B5" s="21" t="s">
        <v>6</v>
      </c>
      <c r="C5" s="22" t="s">
        <v>7</v>
      </c>
      <c r="D5" s="23" t="s">
        <v>8</v>
      </c>
      <c r="E5" s="24"/>
      <c r="F5" s="23" t="s">
        <v>9</v>
      </c>
      <c r="G5" s="24"/>
      <c r="H5" s="22" t="s">
        <v>10</v>
      </c>
      <c r="I5" s="23" t="s">
        <v>11</v>
      </c>
      <c r="J5" s="24"/>
      <c r="K5" s="22" t="s">
        <v>12</v>
      </c>
      <c r="L5" s="23" t="s">
        <v>13</v>
      </c>
      <c r="M5" s="24"/>
      <c r="N5" s="25"/>
    </row>
    <row r="6" spans="1:14" ht="13.5">
      <c r="A6" s="14"/>
      <c r="B6" s="26" t="s">
        <v>14</v>
      </c>
      <c r="C6" s="27"/>
      <c r="D6" s="28" t="s">
        <v>15</v>
      </c>
      <c r="E6" s="28" t="s">
        <v>16</v>
      </c>
      <c r="F6" s="28" t="s">
        <v>17</v>
      </c>
      <c r="G6" s="28" t="s">
        <v>16</v>
      </c>
      <c r="H6" s="27"/>
      <c r="I6" s="28" t="s">
        <v>15</v>
      </c>
      <c r="J6" s="28" t="s">
        <v>18</v>
      </c>
      <c r="K6" s="27"/>
      <c r="L6" s="28" t="s">
        <v>17</v>
      </c>
      <c r="M6" s="28" t="s">
        <v>16</v>
      </c>
      <c r="N6" s="29"/>
    </row>
    <row r="7" spans="1:14" ht="13.5">
      <c r="A7" s="6"/>
      <c r="B7" s="30" t="s">
        <v>19</v>
      </c>
      <c r="C7" s="31">
        <v>1921020</v>
      </c>
      <c r="D7" s="32">
        <v>87.24</v>
      </c>
      <c r="E7" s="31">
        <v>800935</v>
      </c>
      <c r="F7" s="31">
        <v>758</v>
      </c>
      <c r="G7" s="31">
        <v>1120085</v>
      </c>
      <c r="H7" s="31">
        <v>854657</v>
      </c>
      <c r="I7" s="32">
        <v>5.06</v>
      </c>
      <c r="J7" s="31">
        <v>661600</v>
      </c>
      <c r="K7" s="31">
        <v>193057</v>
      </c>
      <c r="L7" s="31">
        <v>11</v>
      </c>
      <c r="M7" s="31">
        <v>124131</v>
      </c>
      <c r="N7" s="33" t="s">
        <v>20</v>
      </c>
    </row>
    <row r="8" spans="1:14" ht="13.5">
      <c r="A8" s="6"/>
      <c r="B8" s="34" t="s">
        <v>21</v>
      </c>
      <c r="C8" s="31">
        <v>14591872</v>
      </c>
      <c r="D8" s="32">
        <v>903.54</v>
      </c>
      <c r="E8" s="31">
        <v>7386834</v>
      </c>
      <c r="F8" s="31">
        <v>4971</v>
      </c>
      <c r="G8" s="31">
        <v>7205038</v>
      </c>
      <c r="H8" s="31">
        <v>9680584</v>
      </c>
      <c r="I8" s="32">
        <v>98.36</v>
      </c>
      <c r="J8" s="31">
        <v>9051100</v>
      </c>
      <c r="K8" s="31">
        <v>629484</v>
      </c>
      <c r="L8" s="31">
        <v>48</v>
      </c>
      <c r="M8" s="31">
        <v>648775</v>
      </c>
      <c r="N8" s="33" t="s">
        <v>22</v>
      </c>
    </row>
    <row r="9" spans="1:14" ht="13.5">
      <c r="A9" s="6"/>
      <c r="B9" s="35"/>
      <c r="C9" s="36"/>
      <c r="D9" s="37"/>
      <c r="E9" s="36"/>
      <c r="F9" s="36"/>
      <c r="G9" s="36"/>
      <c r="H9" s="36"/>
      <c r="I9" s="37"/>
      <c r="J9" s="36"/>
      <c r="K9" s="36"/>
      <c r="L9" s="36"/>
      <c r="M9" s="36"/>
      <c r="N9" s="33"/>
    </row>
    <row r="10" spans="1:14" s="44" customFormat="1" ht="13.5">
      <c r="A10" s="38"/>
      <c r="B10" s="39" t="s">
        <v>23</v>
      </c>
      <c r="C10" s="40">
        <f>E10+G10</f>
        <v>3118000</v>
      </c>
      <c r="D10" s="41">
        <f>SUM(D12:D34)</f>
        <v>112.40999999999998</v>
      </c>
      <c r="E10" s="40">
        <f>SUM(E12:E34)</f>
        <v>1259000</v>
      </c>
      <c r="F10" s="40">
        <f>SUM(F12:F34)</f>
        <v>1031</v>
      </c>
      <c r="G10" s="40">
        <f>SUM(G12:G34)</f>
        <v>1859000</v>
      </c>
      <c r="H10" s="42">
        <f>J10+K10</f>
        <v>12186582</v>
      </c>
      <c r="I10" s="41">
        <f>SUM(I12:I34)</f>
        <v>515.1</v>
      </c>
      <c r="J10" s="40">
        <f>SUM(J12:J34)</f>
        <v>12107200</v>
      </c>
      <c r="K10" s="42">
        <f>SUM(K12:K34)</f>
        <v>79382</v>
      </c>
      <c r="L10" s="40">
        <f>SUM(L12:L34)</f>
        <v>41</v>
      </c>
      <c r="M10" s="40">
        <f>SUM(M12:M34)</f>
        <v>582008</v>
      </c>
      <c r="N10" s="43" t="s">
        <v>24</v>
      </c>
    </row>
    <row r="11" spans="1:14" ht="13.5">
      <c r="A11" s="6"/>
      <c r="B11" s="45"/>
      <c r="C11" s="36"/>
      <c r="D11" s="37"/>
      <c r="E11" s="36"/>
      <c r="F11" s="36"/>
      <c r="G11" s="36"/>
      <c r="H11" s="36"/>
      <c r="I11" s="37"/>
      <c r="J11" s="36"/>
      <c r="K11" s="36"/>
      <c r="L11" s="31"/>
      <c r="M11" s="36"/>
      <c r="N11" s="33"/>
    </row>
    <row r="12" spans="1:14" ht="13.5">
      <c r="A12" s="46" t="s">
        <v>25</v>
      </c>
      <c r="B12" s="47" t="s">
        <v>26</v>
      </c>
      <c r="C12" s="48">
        <f>E12+G12</f>
        <v>3000</v>
      </c>
      <c r="D12" s="49" t="s">
        <v>27</v>
      </c>
      <c r="E12" s="50" t="s">
        <v>28</v>
      </c>
      <c r="F12" s="50">
        <v>1</v>
      </c>
      <c r="G12" s="50">
        <v>3000</v>
      </c>
      <c r="H12" s="37">
        <f aca="true" t="shared" si="0" ref="H12:H34">J12+K12</f>
        <v>20000</v>
      </c>
      <c r="I12" s="51">
        <v>0.5</v>
      </c>
      <c r="J12" s="31">
        <v>20000</v>
      </c>
      <c r="K12" s="31">
        <v>0</v>
      </c>
      <c r="L12" s="31">
        <v>0</v>
      </c>
      <c r="M12" s="31">
        <v>0</v>
      </c>
      <c r="N12" s="33" t="s">
        <v>29</v>
      </c>
    </row>
    <row r="13" spans="1:14" ht="13.5">
      <c r="A13" s="46" t="s">
        <v>30</v>
      </c>
      <c r="B13" s="47" t="s">
        <v>31</v>
      </c>
      <c r="C13" s="52" t="s">
        <v>28</v>
      </c>
      <c r="D13" s="49" t="s">
        <v>27</v>
      </c>
      <c r="E13" s="50" t="s">
        <v>28</v>
      </c>
      <c r="F13" s="50" t="s">
        <v>28</v>
      </c>
      <c r="G13" s="50" t="s">
        <v>28</v>
      </c>
      <c r="H13" s="37">
        <f t="shared" si="0"/>
        <v>0</v>
      </c>
      <c r="I13" s="51">
        <v>0</v>
      </c>
      <c r="J13" s="31">
        <v>0</v>
      </c>
      <c r="K13" s="31">
        <v>0</v>
      </c>
      <c r="L13" s="31">
        <v>0</v>
      </c>
      <c r="M13" s="31">
        <v>0</v>
      </c>
      <c r="N13" s="33" t="s">
        <v>22</v>
      </c>
    </row>
    <row r="14" spans="1:14" ht="13.5">
      <c r="A14" s="46" t="s">
        <v>32</v>
      </c>
      <c r="B14" s="47" t="s">
        <v>33</v>
      </c>
      <c r="C14" s="52" t="s">
        <v>28</v>
      </c>
      <c r="D14" s="49" t="s">
        <v>27</v>
      </c>
      <c r="E14" s="50" t="s">
        <v>28</v>
      </c>
      <c r="F14" s="50" t="s">
        <v>28</v>
      </c>
      <c r="G14" s="50" t="s">
        <v>28</v>
      </c>
      <c r="H14" s="37">
        <f t="shared" si="0"/>
        <v>0</v>
      </c>
      <c r="I14" s="51">
        <v>0</v>
      </c>
      <c r="J14" s="31">
        <v>0</v>
      </c>
      <c r="K14" s="31">
        <v>0</v>
      </c>
      <c r="L14" s="31">
        <v>0</v>
      </c>
      <c r="M14" s="31">
        <v>0</v>
      </c>
      <c r="N14" s="33" t="s">
        <v>24</v>
      </c>
    </row>
    <row r="15" spans="1:14" ht="13.5">
      <c r="A15" s="46" t="s">
        <v>34</v>
      </c>
      <c r="B15" s="47" t="s">
        <v>35</v>
      </c>
      <c r="C15" s="37">
        <f aca="true" t="shared" si="1" ref="C15:C34">E15+G15</f>
        <v>172400</v>
      </c>
      <c r="D15" s="49">
        <v>4.2</v>
      </c>
      <c r="E15" s="50">
        <v>51200</v>
      </c>
      <c r="F15" s="50">
        <v>52</v>
      </c>
      <c r="G15" s="50">
        <v>121200</v>
      </c>
      <c r="H15" s="37">
        <f t="shared" si="0"/>
        <v>602941</v>
      </c>
      <c r="I15" s="51">
        <v>44.58</v>
      </c>
      <c r="J15" s="31">
        <v>600000</v>
      </c>
      <c r="K15" s="31">
        <v>2941</v>
      </c>
      <c r="L15" s="31">
        <v>0</v>
      </c>
      <c r="M15" s="31">
        <v>0</v>
      </c>
      <c r="N15" s="33" t="s">
        <v>36</v>
      </c>
    </row>
    <row r="16" spans="1:14" ht="13.5">
      <c r="A16" s="46" t="s">
        <v>37</v>
      </c>
      <c r="B16" s="47" t="s">
        <v>38</v>
      </c>
      <c r="C16" s="52" t="s">
        <v>28</v>
      </c>
      <c r="D16" s="49" t="s">
        <v>27</v>
      </c>
      <c r="E16" s="50" t="s">
        <v>28</v>
      </c>
      <c r="F16" s="50" t="s">
        <v>28</v>
      </c>
      <c r="G16" s="50" t="s">
        <v>28</v>
      </c>
      <c r="H16" s="37">
        <f t="shared" si="0"/>
        <v>9336</v>
      </c>
      <c r="I16" s="51">
        <v>0</v>
      </c>
      <c r="J16" s="31">
        <v>0</v>
      </c>
      <c r="K16" s="31">
        <v>9336</v>
      </c>
      <c r="L16" s="31">
        <v>2</v>
      </c>
      <c r="M16" s="31">
        <v>3293</v>
      </c>
      <c r="N16" s="33" t="s">
        <v>39</v>
      </c>
    </row>
    <row r="17" spans="1:14" ht="13.5">
      <c r="A17" s="46" t="s">
        <v>40</v>
      </c>
      <c r="B17" s="47" t="s">
        <v>41</v>
      </c>
      <c r="C17" s="52" t="s">
        <v>28</v>
      </c>
      <c r="D17" s="49" t="s">
        <v>27</v>
      </c>
      <c r="E17" s="50" t="s">
        <v>28</v>
      </c>
      <c r="F17" s="50" t="s">
        <v>28</v>
      </c>
      <c r="G17" s="50" t="s">
        <v>28</v>
      </c>
      <c r="H17" s="37">
        <f t="shared" si="0"/>
        <v>0</v>
      </c>
      <c r="I17" s="51">
        <v>0</v>
      </c>
      <c r="J17" s="31">
        <v>0</v>
      </c>
      <c r="K17" s="31">
        <v>0</v>
      </c>
      <c r="L17" s="31">
        <v>0</v>
      </c>
      <c r="M17" s="31">
        <v>0</v>
      </c>
      <c r="N17" s="33" t="s">
        <v>42</v>
      </c>
    </row>
    <row r="18" spans="1:14" ht="13.5">
      <c r="A18" s="46" t="s">
        <v>43</v>
      </c>
      <c r="B18" s="47" t="s">
        <v>44</v>
      </c>
      <c r="C18" s="48">
        <f t="shared" si="1"/>
        <v>40300</v>
      </c>
      <c r="D18" s="49" t="s">
        <v>27</v>
      </c>
      <c r="E18" s="50" t="s">
        <v>28</v>
      </c>
      <c r="F18" s="50">
        <v>20</v>
      </c>
      <c r="G18" s="50">
        <v>40300</v>
      </c>
      <c r="H18" s="37">
        <f t="shared" si="0"/>
        <v>22300</v>
      </c>
      <c r="I18" s="51">
        <v>0.13</v>
      </c>
      <c r="J18" s="31">
        <v>22300</v>
      </c>
      <c r="K18" s="31">
        <v>0</v>
      </c>
      <c r="L18" s="31">
        <v>0</v>
      </c>
      <c r="M18" s="31">
        <v>0</v>
      </c>
      <c r="N18" s="33" t="s">
        <v>45</v>
      </c>
    </row>
    <row r="19" spans="1:14" ht="13.5">
      <c r="A19" s="46" t="s">
        <v>46</v>
      </c>
      <c r="B19" s="47" t="s">
        <v>47</v>
      </c>
      <c r="C19" s="37">
        <f t="shared" si="1"/>
        <v>282400</v>
      </c>
      <c r="D19" s="49">
        <v>11.52</v>
      </c>
      <c r="E19" s="50">
        <v>138600</v>
      </c>
      <c r="F19" s="50">
        <v>87</v>
      </c>
      <c r="G19" s="50">
        <v>143800</v>
      </c>
      <c r="H19" s="37">
        <f t="shared" si="0"/>
        <v>160000</v>
      </c>
      <c r="I19" s="51">
        <v>3.88</v>
      </c>
      <c r="J19" s="31">
        <v>160000</v>
      </c>
      <c r="K19" s="31">
        <v>0</v>
      </c>
      <c r="L19" s="31">
        <v>0</v>
      </c>
      <c r="M19" s="31">
        <v>0</v>
      </c>
      <c r="N19" s="33" t="s">
        <v>48</v>
      </c>
    </row>
    <row r="20" spans="1:14" ht="13.5">
      <c r="A20" s="46" t="s">
        <v>49</v>
      </c>
      <c r="B20" s="47" t="s">
        <v>50</v>
      </c>
      <c r="C20" s="48">
        <f t="shared" si="1"/>
        <v>5800</v>
      </c>
      <c r="D20" s="49">
        <v>0.46</v>
      </c>
      <c r="E20" s="50">
        <v>5800</v>
      </c>
      <c r="F20" s="50" t="s">
        <v>28</v>
      </c>
      <c r="G20" s="50" t="s">
        <v>28</v>
      </c>
      <c r="H20" s="37">
        <f t="shared" si="0"/>
        <v>0</v>
      </c>
      <c r="I20" s="51">
        <v>0</v>
      </c>
      <c r="J20" s="31">
        <v>0</v>
      </c>
      <c r="K20" s="31">
        <v>0</v>
      </c>
      <c r="L20" s="31">
        <v>0</v>
      </c>
      <c r="M20" s="31">
        <v>0</v>
      </c>
      <c r="N20" s="33" t="s">
        <v>51</v>
      </c>
    </row>
    <row r="21" spans="1:14" ht="13.5">
      <c r="A21" s="53" t="s">
        <v>52</v>
      </c>
      <c r="B21" s="47" t="s">
        <v>53</v>
      </c>
      <c r="C21" s="37">
        <f t="shared" si="1"/>
        <v>69200</v>
      </c>
      <c r="D21" s="49">
        <v>2.37</v>
      </c>
      <c r="E21" s="50">
        <v>29700</v>
      </c>
      <c r="F21" s="50">
        <v>26</v>
      </c>
      <c r="G21" s="50">
        <v>39500</v>
      </c>
      <c r="H21" s="37">
        <f t="shared" si="0"/>
        <v>15000</v>
      </c>
      <c r="I21" s="51">
        <v>0.7</v>
      </c>
      <c r="J21" s="31">
        <v>15000</v>
      </c>
      <c r="K21" s="31">
        <v>0</v>
      </c>
      <c r="L21" s="31">
        <v>0</v>
      </c>
      <c r="M21" s="31">
        <v>0</v>
      </c>
      <c r="N21" s="33" t="s">
        <v>54</v>
      </c>
    </row>
    <row r="22" spans="1:14" ht="13.5">
      <c r="A22" s="53" t="s">
        <v>55</v>
      </c>
      <c r="B22" s="47" t="s">
        <v>56</v>
      </c>
      <c r="C22" s="48">
        <f t="shared" si="1"/>
        <v>11000</v>
      </c>
      <c r="D22" s="49">
        <v>0.38</v>
      </c>
      <c r="E22" s="50">
        <v>3600</v>
      </c>
      <c r="F22" s="50">
        <v>9</v>
      </c>
      <c r="G22" s="50">
        <v>7400</v>
      </c>
      <c r="H22" s="37">
        <f t="shared" si="0"/>
        <v>162633</v>
      </c>
      <c r="I22" s="51">
        <v>3.23</v>
      </c>
      <c r="J22" s="31">
        <v>161000</v>
      </c>
      <c r="K22" s="31">
        <v>1633</v>
      </c>
      <c r="L22" s="31">
        <v>0</v>
      </c>
      <c r="M22" s="31">
        <v>0</v>
      </c>
      <c r="N22" s="33" t="s">
        <v>57</v>
      </c>
    </row>
    <row r="23" spans="1:14" ht="13.5">
      <c r="A23" s="53" t="s">
        <v>58</v>
      </c>
      <c r="B23" s="47" t="s">
        <v>59</v>
      </c>
      <c r="C23" s="37">
        <f t="shared" si="1"/>
        <v>38400</v>
      </c>
      <c r="D23" s="49">
        <v>3.15</v>
      </c>
      <c r="E23" s="50">
        <v>23600</v>
      </c>
      <c r="F23" s="50">
        <v>9</v>
      </c>
      <c r="G23" s="50">
        <v>14800</v>
      </c>
      <c r="H23" s="37">
        <f t="shared" si="0"/>
        <v>2500</v>
      </c>
      <c r="I23" s="51">
        <v>0.07</v>
      </c>
      <c r="J23" s="31">
        <v>2500</v>
      </c>
      <c r="K23" s="31">
        <v>0</v>
      </c>
      <c r="L23" s="31">
        <v>9</v>
      </c>
      <c r="M23" s="31">
        <v>117597</v>
      </c>
      <c r="N23" s="33" t="s">
        <v>60</v>
      </c>
    </row>
    <row r="24" spans="1:14" ht="13.5">
      <c r="A24" s="53" t="s">
        <v>61</v>
      </c>
      <c r="B24" s="47" t="s">
        <v>62</v>
      </c>
      <c r="C24" s="48">
        <f t="shared" si="1"/>
        <v>597400</v>
      </c>
      <c r="D24" s="49">
        <v>13.83</v>
      </c>
      <c r="E24" s="50">
        <v>210400</v>
      </c>
      <c r="F24" s="50">
        <v>185</v>
      </c>
      <c r="G24" s="50">
        <v>387000</v>
      </c>
      <c r="H24" s="37">
        <f t="shared" si="0"/>
        <v>3637</v>
      </c>
      <c r="I24" s="51">
        <v>0</v>
      </c>
      <c r="J24" s="31">
        <v>0</v>
      </c>
      <c r="K24" s="31">
        <v>3637</v>
      </c>
      <c r="L24" s="31">
        <v>14</v>
      </c>
      <c r="M24" s="31">
        <v>228084</v>
      </c>
      <c r="N24" s="33" t="s">
        <v>63</v>
      </c>
    </row>
    <row r="25" spans="1:14" ht="13.5">
      <c r="A25" s="53" t="s">
        <v>64</v>
      </c>
      <c r="B25" s="47" t="s">
        <v>65</v>
      </c>
      <c r="C25" s="37">
        <f t="shared" si="1"/>
        <v>204500</v>
      </c>
      <c r="D25" s="49">
        <v>8.21</v>
      </c>
      <c r="E25" s="50">
        <v>96700</v>
      </c>
      <c r="F25" s="50">
        <v>44</v>
      </c>
      <c r="G25" s="50">
        <v>107800</v>
      </c>
      <c r="H25" s="37">
        <f t="shared" si="0"/>
        <v>271000</v>
      </c>
      <c r="I25" s="51">
        <v>22.57</v>
      </c>
      <c r="J25" s="31">
        <v>271000</v>
      </c>
      <c r="K25" s="31">
        <v>0</v>
      </c>
      <c r="L25" s="31">
        <v>1</v>
      </c>
      <c r="M25" s="31">
        <v>22999</v>
      </c>
      <c r="N25" s="33" t="s">
        <v>66</v>
      </c>
    </row>
    <row r="26" spans="1:14" ht="13.5">
      <c r="A26" s="53" t="s">
        <v>67</v>
      </c>
      <c r="B26" s="47" t="s">
        <v>68</v>
      </c>
      <c r="C26" s="48">
        <f t="shared" si="1"/>
        <v>260000</v>
      </c>
      <c r="D26" s="49">
        <v>13.25</v>
      </c>
      <c r="E26" s="50">
        <v>123000</v>
      </c>
      <c r="F26" s="50">
        <v>84</v>
      </c>
      <c r="G26" s="50">
        <v>137000</v>
      </c>
      <c r="H26" s="37">
        <f t="shared" si="0"/>
        <v>568794</v>
      </c>
      <c r="I26" s="51">
        <v>26.38</v>
      </c>
      <c r="J26" s="31">
        <v>564000</v>
      </c>
      <c r="K26" s="31">
        <v>4794</v>
      </c>
      <c r="L26" s="31">
        <v>0</v>
      </c>
      <c r="M26" s="31">
        <v>0</v>
      </c>
      <c r="N26" s="33" t="s">
        <v>69</v>
      </c>
    </row>
    <row r="27" spans="1:14" ht="13.5">
      <c r="A27" s="53" t="s">
        <v>70</v>
      </c>
      <c r="B27" s="47" t="s">
        <v>71</v>
      </c>
      <c r="C27" s="37">
        <f t="shared" si="1"/>
        <v>46000</v>
      </c>
      <c r="D27" s="49" t="s">
        <v>27</v>
      </c>
      <c r="E27" s="50"/>
      <c r="F27" s="50">
        <v>19</v>
      </c>
      <c r="G27" s="50">
        <v>46000</v>
      </c>
      <c r="H27" s="37">
        <f t="shared" si="0"/>
        <v>0</v>
      </c>
      <c r="I27" s="51">
        <v>0</v>
      </c>
      <c r="J27" s="31">
        <v>0</v>
      </c>
      <c r="K27" s="31">
        <v>0</v>
      </c>
      <c r="L27" s="31">
        <v>0</v>
      </c>
      <c r="M27" s="31">
        <v>0</v>
      </c>
      <c r="N27" s="33" t="s">
        <v>72</v>
      </c>
    </row>
    <row r="28" spans="1:14" ht="13.5">
      <c r="A28" s="53" t="s">
        <v>73</v>
      </c>
      <c r="B28" s="47" t="s">
        <v>74</v>
      </c>
      <c r="C28" s="48">
        <f t="shared" si="1"/>
        <v>38000</v>
      </c>
      <c r="D28" s="49">
        <v>0.87</v>
      </c>
      <c r="E28" s="50">
        <v>17000</v>
      </c>
      <c r="F28" s="50">
        <v>11</v>
      </c>
      <c r="G28" s="50">
        <v>21000</v>
      </c>
      <c r="H28" s="37">
        <f t="shared" si="0"/>
        <v>160666</v>
      </c>
      <c r="I28" s="51">
        <v>1.6</v>
      </c>
      <c r="J28" s="31">
        <v>148500</v>
      </c>
      <c r="K28" s="31">
        <v>12166</v>
      </c>
      <c r="L28" s="31">
        <v>15</v>
      </c>
      <c r="M28" s="31">
        <v>210035</v>
      </c>
      <c r="N28" s="33" t="s">
        <v>75</v>
      </c>
    </row>
    <row r="29" spans="1:14" ht="13.5">
      <c r="A29" s="53" t="s">
        <v>76</v>
      </c>
      <c r="B29" s="47" t="s">
        <v>77</v>
      </c>
      <c r="C29" s="37">
        <f t="shared" si="1"/>
        <v>556000</v>
      </c>
      <c r="D29" s="49">
        <v>22.97</v>
      </c>
      <c r="E29" s="50">
        <v>265000</v>
      </c>
      <c r="F29" s="50">
        <v>178</v>
      </c>
      <c r="G29" s="50">
        <v>291000</v>
      </c>
      <c r="H29" s="37">
        <f t="shared" si="0"/>
        <v>244633</v>
      </c>
      <c r="I29" s="51">
        <v>1.66</v>
      </c>
      <c r="J29" s="31">
        <v>229000</v>
      </c>
      <c r="K29" s="31">
        <v>15633</v>
      </c>
      <c r="L29" s="31">
        <v>0</v>
      </c>
      <c r="M29" s="31">
        <v>0</v>
      </c>
      <c r="N29" s="33" t="s">
        <v>78</v>
      </c>
    </row>
    <row r="30" spans="1:14" ht="13.5">
      <c r="A30" s="53" t="s">
        <v>79</v>
      </c>
      <c r="B30" s="47" t="s">
        <v>80</v>
      </c>
      <c r="C30" s="37">
        <f t="shared" si="1"/>
        <v>279500</v>
      </c>
      <c r="D30" s="49">
        <v>12.01</v>
      </c>
      <c r="E30" s="50">
        <v>69100</v>
      </c>
      <c r="F30" s="50">
        <v>113</v>
      </c>
      <c r="G30" s="50">
        <v>210400</v>
      </c>
      <c r="H30" s="37">
        <f t="shared" si="0"/>
        <v>0</v>
      </c>
      <c r="I30" s="51">
        <v>0</v>
      </c>
      <c r="J30" s="31">
        <v>0</v>
      </c>
      <c r="K30" s="31">
        <v>0</v>
      </c>
      <c r="L30" s="31">
        <v>0</v>
      </c>
      <c r="M30" s="31">
        <v>0</v>
      </c>
      <c r="N30" s="33" t="s">
        <v>81</v>
      </c>
    </row>
    <row r="31" spans="1:14" ht="13.5">
      <c r="A31" s="53" t="s">
        <v>82</v>
      </c>
      <c r="B31" s="47" t="s">
        <v>83</v>
      </c>
      <c r="C31" s="37">
        <f t="shared" si="1"/>
        <v>253600</v>
      </c>
      <c r="D31" s="49">
        <v>6.52</v>
      </c>
      <c r="E31" s="50">
        <v>118000</v>
      </c>
      <c r="F31" s="50">
        <v>94</v>
      </c>
      <c r="G31" s="50">
        <v>135600</v>
      </c>
      <c r="H31" s="37">
        <f t="shared" si="0"/>
        <v>2370377</v>
      </c>
      <c r="I31" s="51">
        <v>250.18</v>
      </c>
      <c r="J31" s="31">
        <v>2368900</v>
      </c>
      <c r="K31" s="31">
        <v>1477</v>
      </c>
      <c r="L31" s="31">
        <v>0</v>
      </c>
      <c r="M31" s="31">
        <v>0</v>
      </c>
      <c r="N31" s="33" t="s">
        <v>84</v>
      </c>
    </row>
    <row r="32" spans="1:14" ht="13.5">
      <c r="A32" s="53" t="s">
        <v>85</v>
      </c>
      <c r="B32" s="47" t="s">
        <v>86</v>
      </c>
      <c r="C32" s="48">
        <f t="shared" si="1"/>
        <v>93500</v>
      </c>
      <c r="D32" s="49">
        <v>3.49</v>
      </c>
      <c r="E32" s="50">
        <v>39700</v>
      </c>
      <c r="F32" s="50">
        <v>52</v>
      </c>
      <c r="G32" s="50">
        <v>53800</v>
      </c>
      <c r="H32" s="37">
        <f t="shared" si="0"/>
        <v>3356978</v>
      </c>
      <c r="I32" s="51">
        <v>69.31</v>
      </c>
      <c r="J32" s="31">
        <v>3346000</v>
      </c>
      <c r="K32" s="31">
        <v>10978</v>
      </c>
      <c r="L32" s="31">
        <v>0</v>
      </c>
      <c r="M32" s="31">
        <v>0</v>
      </c>
      <c r="N32" s="33" t="s">
        <v>87</v>
      </c>
    </row>
    <row r="33" spans="1:14" ht="13.5">
      <c r="A33" s="53" t="s">
        <v>88</v>
      </c>
      <c r="B33" s="47" t="s">
        <v>89</v>
      </c>
      <c r="C33" s="48">
        <f t="shared" si="1"/>
        <v>109800</v>
      </c>
      <c r="D33" s="49">
        <v>5.08</v>
      </c>
      <c r="E33" s="50">
        <v>40400</v>
      </c>
      <c r="F33" s="50">
        <v>24</v>
      </c>
      <c r="G33" s="50">
        <v>69400</v>
      </c>
      <c r="H33" s="37">
        <f t="shared" si="0"/>
        <v>3749103</v>
      </c>
      <c r="I33" s="51">
        <v>69.2</v>
      </c>
      <c r="J33" s="31">
        <v>3739000</v>
      </c>
      <c r="K33" s="31">
        <v>10103</v>
      </c>
      <c r="L33" s="31">
        <v>0</v>
      </c>
      <c r="M33" s="31">
        <v>0</v>
      </c>
      <c r="N33" s="33" t="s">
        <v>90</v>
      </c>
    </row>
    <row r="34" spans="1:14" ht="13.5">
      <c r="A34" s="54" t="s">
        <v>91</v>
      </c>
      <c r="B34" s="55" t="s">
        <v>92</v>
      </c>
      <c r="C34" s="56">
        <f t="shared" si="1"/>
        <v>57200</v>
      </c>
      <c r="D34" s="57">
        <v>4.1</v>
      </c>
      <c r="E34" s="58">
        <v>27200</v>
      </c>
      <c r="F34" s="59">
        <v>23</v>
      </c>
      <c r="G34" s="58">
        <v>30000</v>
      </c>
      <c r="H34" s="60">
        <f t="shared" si="0"/>
        <v>466684</v>
      </c>
      <c r="I34" s="61">
        <v>21.11</v>
      </c>
      <c r="J34" s="62">
        <v>460000</v>
      </c>
      <c r="K34" s="62">
        <v>6684</v>
      </c>
      <c r="L34" s="62">
        <v>0</v>
      </c>
      <c r="M34" s="62">
        <v>0</v>
      </c>
      <c r="N34" s="63" t="s">
        <v>93</v>
      </c>
    </row>
    <row r="35" spans="1:13" ht="14.25" customHeight="1">
      <c r="A35" s="64"/>
      <c r="B35" s="65" t="s">
        <v>94</v>
      </c>
      <c r="C35" s="48"/>
      <c r="D35" s="66"/>
      <c r="E35" s="31"/>
      <c r="F35" s="67"/>
      <c r="G35" s="31"/>
      <c r="H35" s="37"/>
      <c r="I35" s="68"/>
      <c r="J35" s="31"/>
      <c r="K35" s="31"/>
      <c r="L35" s="31"/>
      <c r="M35" s="31"/>
    </row>
    <row r="36" spans="4:14" s="6" customFormat="1" ht="12">
      <c r="D36" s="69"/>
      <c r="G36" s="70"/>
      <c r="H36" s="69"/>
      <c r="J36" s="70"/>
      <c r="K36" s="71"/>
      <c r="L36" s="72"/>
      <c r="M36" s="71"/>
      <c r="N36" s="3"/>
    </row>
  </sheetData>
  <sheetProtection/>
  <mergeCells count="1">
    <mergeCell ref="N4:N6"/>
  </mergeCells>
  <printOptions horizontalCentered="1"/>
  <pageMargins left="0" right="0" top="0.7874015748031497" bottom="0.3937007874015748" header="0.9055118110236221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2009-04-08T08:05:38Z</dcterms:created>
  <dcterms:modified xsi:type="dcterms:W3CDTF">2009-04-08T08:05:46Z</dcterms:modified>
  <cp:category/>
  <cp:version/>
  <cp:contentType/>
  <cp:contentStatus/>
</cp:coreProperties>
</file>