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-1.人口・世帯数" sheetId="1" r:id="rId1"/>
    <sheet name="20-2.人口・世帯数 " sheetId="2" r:id="rId2"/>
  </sheets>
  <externalReferences>
    <externalReference r:id="rId5"/>
  </externalReferences>
  <definedNames>
    <definedName name="_Regression_Int" localSheetId="0" hidden="1">1</definedName>
    <definedName name="_Regression_Int" localSheetId="1" hidden="1">1</definedName>
    <definedName name="Print_Area_MI" localSheetId="0">'20-1.人口・世帯数'!$A$1:$J$45</definedName>
    <definedName name="Print_Area_MI" localSheetId="1">'20-2.人口・世帯数 '!$A$1:$J$45</definedName>
  </definedNames>
  <calcPr fullCalcOnLoad="1"/>
</workbook>
</file>

<file path=xl/sharedStrings.xml><?xml version="1.0" encoding="utf-8"?>
<sst xmlns="http://schemas.openxmlformats.org/spreadsheetml/2006/main" count="186" uniqueCount="94">
  <si>
    <t>20－１．市町村別、男女別人口および世帯数</t>
  </si>
  <si>
    <t>(単位  人､世帯)</t>
  </si>
  <si>
    <t>平成２年10月１日</t>
  </si>
  <si>
    <t>年次および</t>
  </si>
  <si>
    <t>人　　　　　　　口</t>
  </si>
  <si>
    <t>世帯数</t>
  </si>
  <si>
    <t>市　町　村</t>
  </si>
  <si>
    <t>総  数</t>
  </si>
  <si>
    <t>男</t>
  </si>
  <si>
    <t>女</t>
  </si>
  <si>
    <t>昭和62年</t>
  </si>
  <si>
    <t>南海部郡</t>
  </si>
  <si>
    <t>　63</t>
  </si>
  <si>
    <t>上  浦  町</t>
  </si>
  <si>
    <t>平成元年</t>
  </si>
  <si>
    <t>弥  生  町</t>
  </si>
  <si>
    <t>本  匠  村</t>
  </si>
  <si>
    <t>　２</t>
  </si>
  <si>
    <t>宇  目  町</t>
  </si>
  <si>
    <t>市　　　部</t>
  </si>
  <si>
    <t>直  川  村</t>
  </si>
  <si>
    <t>郡　　　部</t>
  </si>
  <si>
    <t>鶴  見  町</t>
  </si>
  <si>
    <t>米水津  村</t>
  </si>
  <si>
    <t>大  分  市</t>
  </si>
  <si>
    <t>蒲  江  町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</si>
  <si>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</si>
  <si>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</si>
  <si>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</si>
  <si>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</si>
  <si>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</si>
  <si>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</si>
  <si>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</si>
  <si>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</si>
  <si>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</si>
  <si>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</si>
  <si>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</si>
  <si>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</si>
  <si>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</si>
  <si>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</si>
  <si>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</si>
  <si>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</si>
  <si>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</si>
  <si>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</si>
  <si>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</si>
  <si>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</si>
  <si>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</si>
  <si>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</si>
  <si>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</si>
  <si>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</si>
  <si>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</si>
  <si>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</si>
  <si>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</si>
  <si>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</si>
  <si>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</si>
  <si>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</si>
  <si>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</si>
  <si>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</si>
  <si>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</si>
  <si>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日 田 郡</t>
  </si>
  <si>
    <t>国  東  町</t>
  </si>
  <si>
    <t>前津江  村</t>
  </si>
  <si>
    <t>武  蔵  町</t>
  </si>
  <si>
    <t>中津江  村</t>
  </si>
  <si>
    <t>安  岐  町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</si>
  <si>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</si>
  <si>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</si>
  <si>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</si>
  <si>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</si>
  <si>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</si>
  <si>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</si>
  <si>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</si>
  <si>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</si>
  <si>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</si>
  <si>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</si>
  <si>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</si>
  <si>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</si>
  <si>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</si>
  <si>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</si>
  <si>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</si>
  <si>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</si>
  <si>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</si>
  <si>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</si>
  <si>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</si>
  <si>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</si>
  <si>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</si>
  <si>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資料：総務庁統計局「平成2年国勢調査」</t>
  </si>
  <si>
    <t>20－２．市町村別、男女別人口および世帯数</t>
  </si>
  <si>
    <t>平成３年10月１日</t>
  </si>
  <si>
    <t>昭和63年</t>
  </si>
  <si>
    <t>平成元年</t>
  </si>
  <si>
    <t>　２</t>
  </si>
  <si>
    <t>　３</t>
  </si>
  <si>
    <t>資料：県統計情報課「毎月流動人口調査報告」による推計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</si>
</sst>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60" applyFont="1" applyAlignment="1" applyProtection="1">
      <alignment horizontal="centerContinuous"/>
      <protection locked="0"/>
    </xf>
    <xf numFmtId="0" fontId="19" fillId="0" borderId="0" xfId="60" applyFont="1">
      <alignment/>
      <protection/>
    </xf>
    <xf numFmtId="0" fontId="22" fillId="0" borderId="10" xfId="60" applyFont="1" applyBorder="1" applyAlignment="1" applyProtection="1">
      <alignment horizontal="left"/>
      <protection locked="0"/>
    </xf>
    <xf numFmtId="0" fontId="22" fillId="0" borderId="10" xfId="60" applyFont="1" applyBorder="1" applyProtection="1">
      <alignment/>
      <protection locked="0"/>
    </xf>
    <xf numFmtId="0" fontId="22" fillId="0" borderId="10" xfId="60" applyFont="1" applyBorder="1" applyAlignment="1" applyProtection="1">
      <alignment horizontal="centerContinuous"/>
      <protection locked="0"/>
    </xf>
    <xf numFmtId="58" fontId="22" fillId="0" borderId="10" xfId="60" applyNumberFormat="1" applyFont="1" applyBorder="1" applyAlignment="1" applyProtection="1" quotePrefix="1">
      <alignment horizontal="right"/>
      <protection locked="0"/>
    </xf>
    <xf numFmtId="0" fontId="22" fillId="0" borderId="0" xfId="60" applyFont="1" applyBorder="1">
      <alignment/>
      <protection/>
    </xf>
    <xf numFmtId="0" fontId="22" fillId="0" borderId="0" xfId="60" applyFont="1">
      <alignment/>
      <protection/>
    </xf>
    <xf numFmtId="0" fontId="23" fillId="0" borderId="11" xfId="60" applyFont="1" applyBorder="1" applyAlignment="1" applyProtection="1">
      <alignment horizontal="center" vertical="center"/>
      <protection locked="0"/>
    </xf>
    <xf numFmtId="0" fontId="23" fillId="0" borderId="12" xfId="60" applyFont="1" applyBorder="1" applyAlignment="1" applyProtection="1">
      <alignment horizontal="centerContinuous" vertical="center"/>
      <protection locked="0"/>
    </xf>
    <xf numFmtId="0" fontId="23" fillId="0" borderId="13" xfId="60" applyFont="1" applyBorder="1" applyAlignment="1" applyProtection="1">
      <alignment horizontal="centerContinuous" vertical="center"/>
      <protection locked="0"/>
    </xf>
    <xf numFmtId="0" fontId="23" fillId="0" borderId="14" xfId="60" applyFont="1" applyBorder="1" applyAlignment="1" applyProtection="1">
      <alignment horizontal="center" vertical="center"/>
      <protection locked="0"/>
    </xf>
    <xf numFmtId="0" fontId="23" fillId="0" borderId="15" xfId="60" applyFont="1" applyBorder="1" applyAlignment="1" applyProtection="1">
      <alignment horizontal="center" vertical="center"/>
      <protection locked="0"/>
    </xf>
    <xf numFmtId="0" fontId="23" fillId="0" borderId="16" xfId="60" applyFont="1" applyBorder="1" applyAlignment="1" applyProtection="1">
      <alignment horizontal="center" vertical="center"/>
      <protection locked="0"/>
    </xf>
    <xf numFmtId="0" fontId="23" fillId="0" borderId="0" xfId="60" applyFont="1" applyBorder="1" applyAlignment="1">
      <alignment vertical="center"/>
      <protection/>
    </xf>
    <xf numFmtId="0" fontId="23" fillId="0" borderId="0" xfId="60" applyFont="1" applyAlignment="1">
      <alignment vertical="center"/>
      <protection/>
    </xf>
    <xf numFmtId="0" fontId="23" fillId="0" borderId="17" xfId="60" applyFont="1" applyBorder="1" applyAlignment="1" applyProtection="1">
      <alignment horizontal="center" vertical="center"/>
      <protection locked="0"/>
    </xf>
    <xf numFmtId="0" fontId="23" fillId="0" borderId="18" xfId="6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23" fillId="0" borderId="20" xfId="6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49" fontId="22" fillId="0" borderId="0" xfId="60" applyNumberFormat="1" applyFont="1" applyBorder="1" applyAlignment="1" applyProtection="1">
      <alignment horizontal="center"/>
      <protection locked="0"/>
    </xf>
    <xf numFmtId="176" fontId="22" fillId="0" borderId="21" xfId="48" applyNumberFormat="1" applyFont="1" applyBorder="1" applyAlignment="1" applyProtection="1">
      <alignment/>
      <protection locked="0"/>
    </xf>
    <xf numFmtId="177" fontId="25" fillId="0" borderId="22" xfId="0" applyNumberFormat="1" applyFont="1" applyBorder="1" applyAlignment="1" applyProtection="1">
      <alignment horizontal="left"/>
      <protection locked="0"/>
    </xf>
    <xf numFmtId="176" fontId="25" fillId="0" borderId="21" xfId="48" applyNumberFormat="1" applyFont="1" applyBorder="1" applyAlignment="1" applyProtection="1">
      <alignment/>
      <protection/>
    </xf>
    <xf numFmtId="177" fontId="22" fillId="0" borderId="22" xfId="0" applyNumberFormat="1" applyFont="1" applyBorder="1" applyAlignment="1" applyProtection="1">
      <alignment horizontal="center"/>
      <protection locked="0"/>
    </xf>
    <xf numFmtId="176" fontId="22" fillId="0" borderId="21" xfId="48" applyNumberFormat="1" applyFont="1" applyBorder="1" applyAlignment="1" applyProtection="1">
      <alignment/>
      <protection/>
    </xf>
    <xf numFmtId="176" fontId="22" fillId="0" borderId="21" xfId="48" applyNumberFormat="1" applyFont="1" applyBorder="1" applyAlignment="1">
      <alignment/>
    </xf>
    <xf numFmtId="0" fontId="26" fillId="0" borderId="0" xfId="60" applyFont="1" applyAlignment="1">
      <alignment/>
      <protection/>
    </xf>
    <xf numFmtId="49" fontId="25" fillId="0" borderId="0" xfId="60" applyNumberFormat="1" applyFont="1" applyBorder="1" applyAlignment="1" applyProtection="1">
      <alignment horizontal="center"/>
      <protection locked="0"/>
    </xf>
    <xf numFmtId="0" fontId="25" fillId="0" borderId="0" xfId="60" applyFont="1" applyBorder="1" applyAlignment="1" applyProtection="1">
      <alignment horizontal="center"/>
      <protection locked="0"/>
    </xf>
    <xf numFmtId="0" fontId="22" fillId="0" borderId="0" xfId="60" applyFont="1" applyBorder="1" applyProtection="1">
      <alignment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177" fontId="25" fillId="0" borderId="0" xfId="0" applyNumberFormat="1" applyFont="1" applyBorder="1" applyAlignment="1" applyProtection="1">
      <alignment horizontal="left"/>
      <protection locked="0"/>
    </xf>
    <xf numFmtId="177" fontId="22" fillId="0" borderId="17" xfId="0" applyNumberFormat="1" applyFont="1" applyBorder="1" applyAlignment="1" applyProtection="1">
      <alignment horizontal="center"/>
      <protection locked="0"/>
    </xf>
    <xf numFmtId="176" fontId="22" fillId="0" borderId="18" xfId="48" applyNumberFormat="1" applyFont="1" applyBorder="1" applyAlignment="1" applyProtection="1">
      <alignment/>
      <protection locked="0"/>
    </xf>
    <xf numFmtId="177" fontId="22" fillId="0" borderId="23" xfId="0" applyNumberFormat="1" applyFont="1" applyBorder="1" applyAlignment="1" applyProtection="1">
      <alignment horizontal="center"/>
      <protection locked="0"/>
    </xf>
    <xf numFmtId="176" fontId="22" fillId="0" borderId="18" xfId="48" applyNumberFormat="1" applyFont="1" applyBorder="1" applyAlignment="1" applyProtection="1">
      <alignment/>
      <protection/>
    </xf>
    <xf numFmtId="0" fontId="22" fillId="0" borderId="0" xfId="60" applyFont="1" applyAlignment="1" applyProtection="1">
      <alignment/>
      <protection locked="0"/>
    </xf>
    <xf numFmtId="0" fontId="22" fillId="0" borderId="0" xfId="60" applyFont="1" applyAlignment="1" applyProtection="1">
      <alignment horizontal="centerContinuous"/>
      <protection locked="0"/>
    </xf>
    <xf numFmtId="0" fontId="22" fillId="0" borderId="0" xfId="60" applyFont="1" applyProtection="1">
      <alignment/>
      <protection locked="0"/>
    </xf>
    <xf numFmtId="0" fontId="22" fillId="0" borderId="0" xfId="60" applyFont="1" applyAlignment="1" applyProtection="1">
      <alignment horizontal="left"/>
      <protection locked="0"/>
    </xf>
    <xf numFmtId="0" fontId="22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_2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tabSelected="1" zoomScalePageLayoutView="0" workbookViewId="0" topLeftCell="A1">
      <selection activeCell="F5" sqref="F5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2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6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/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10</v>
      </c>
      <c r="B5" s="23">
        <v>1246173</v>
      </c>
      <c r="C5" s="23">
        <v>589456</v>
      </c>
      <c r="D5" s="23">
        <v>656717</v>
      </c>
      <c r="E5" s="23">
        <v>401780</v>
      </c>
      <c r="F5" s="24" t="s">
        <v>11</v>
      </c>
      <c r="G5" s="25">
        <f>SUM(G6:G13)</f>
        <v>38894</v>
      </c>
      <c r="H5" s="25">
        <f>SUM(H6:H13)</f>
        <v>17851</v>
      </c>
      <c r="I5" s="25">
        <f>SUM(I6:I13)</f>
        <v>21043</v>
      </c>
      <c r="J5" s="25">
        <f>SUM(J6:J13)</f>
        <v>12151</v>
      </c>
      <c r="K5" s="7"/>
    </row>
    <row r="6" spans="1:11" ht="19.5" customHeight="1">
      <c r="A6" s="22" t="s">
        <v>12</v>
      </c>
      <c r="B6" s="23">
        <v>1243233</v>
      </c>
      <c r="C6" s="23">
        <v>587613</v>
      </c>
      <c r="D6" s="23">
        <v>655620</v>
      </c>
      <c r="E6" s="23">
        <v>404986</v>
      </c>
      <c r="F6" s="26" t="s">
        <v>13</v>
      </c>
      <c r="G6" s="23">
        <v>3238</v>
      </c>
      <c r="H6" s="23">
        <v>1385</v>
      </c>
      <c r="I6" s="23">
        <v>1853</v>
      </c>
      <c r="J6" s="23">
        <v>1134</v>
      </c>
      <c r="K6" s="7"/>
    </row>
    <row r="7" spans="1:11" ht="19.5" customHeight="1">
      <c r="A7" s="22" t="s">
        <v>14</v>
      </c>
      <c r="B7" s="23">
        <v>1239792</v>
      </c>
      <c r="C7" s="23">
        <v>585966</v>
      </c>
      <c r="D7" s="23">
        <v>653826</v>
      </c>
      <c r="E7" s="23">
        <v>409220</v>
      </c>
      <c r="F7" s="26" t="s">
        <v>15</v>
      </c>
      <c r="G7" s="23">
        <v>7165</v>
      </c>
      <c r="H7" s="23">
        <v>3309</v>
      </c>
      <c r="I7" s="23">
        <v>3856</v>
      </c>
      <c r="J7" s="23">
        <v>2037</v>
      </c>
      <c r="K7" s="7"/>
    </row>
    <row r="8" spans="1:14" ht="19.5" customHeight="1">
      <c r="A8" s="22"/>
      <c r="B8" s="27"/>
      <c r="C8" s="28"/>
      <c r="D8" s="28"/>
      <c r="E8" s="28"/>
      <c r="F8" s="26" t="s">
        <v>16</v>
      </c>
      <c r="G8" s="23">
        <v>2376</v>
      </c>
      <c r="H8" s="23">
        <v>1108</v>
      </c>
      <c r="I8" s="23">
        <v>1268</v>
      </c>
      <c r="J8" s="23">
        <v>722</v>
      </c>
      <c r="K8" s="7"/>
      <c r="N8" s="29"/>
    </row>
    <row r="9" spans="1:11" ht="19.5" customHeight="1">
      <c r="A9" s="30" t="s">
        <v>17</v>
      </c>
      <c r="B9" s="25">
        <f>SUM(C9:D9)</f>
        <v>1236942</v>
      </c>
      <c r="C9" s="25">
        <f>C10+C11</f>
        <v>584672</v>
      </c>
      <c r="D9" s="25">
        <f>D10+D11</f>
        <v>652270</v>
      </c>
      <c r="E9" s="25">
        <f>E10+E11</f>
        <v>411634</v>
      </c>
      <c r="F9" s="26" t="s">
        <v>18</v>
      </c>
      <c r="G9" s="23">
        <v>4285</v>
      </c>
      <c r="H9" s="23">
        <v>1986</v>
      </c>
      <c r="I9" s="23">
        <v>2299</v>
      </c>
      <c r="J9" s="23">
        <v>1402</v>
      </c>
      <c r="K9" s="7"/>
    </row>
    <row r="10" spans="1:11" ht="19.5" customHeight="1">
      <c r="A10" s="31" t="s">
        <v>19</v>
      </c>
      <c r="B10" s="25">
        <f>SUM(B13:B23)</f>
        <v>899924</v>
      </c>
      <c r="C10" s="25">
        <f>SUM(C13:C23)</f>
        <v>425890</v>
      </c>
      <c r="D10" s="25">
        <f>SUM(D13:D23)</f>
        <v>474034</v>
      </c>
      <c r="E10" s="25">
        <f>SUM(E13:E23)</f>
        <v>309107</v>
      </c>
      <c r="F10" s="26" t="s">
        <v>20</v>
      </c>
      <c r="G10" s="23">
        <v>3424</v>
      </c>
      <c r="H10" s="23">
        <v>1594</v>
      </c>
      <c r="I10" s="23">
        <v>1830</v>
      </c>
      <c r="J10" s="23">
        <v>901</v>
      </c>
      <c r="K10" s="7"/>
    </row>
    <row r="11" spans="1:11" ht="19.5" customHeight="1">
      <c r="A11" s="31" t="s">
        <v>21</v>
      </c>
      <c r="B11" s="25">
        <f>SUM(C11:D11)</f>
        <v>337018</v>
      </c>
      <c r="C11" s="25">
        <f>C24+C28+C34+C37+C42+H5+H14+H23+H27+H30+H36+H41</f>
        <v>158782</v>
      </c>
      <c r="D11" s="25">
        <f>D24+D28+D34+D37+D42+I5+I14+I23+I27+I30+I36+I41</f>
        <v>178236</v>
      </c>
      <c r="E11" s="25">
        <f>E24+E28+E34+E37+E42+J5+J14+J23+J27+J30+J36+J41</f>
        <v>102527</v>
      </c>
      <c r="F11" s="26" t="s">
        <v>22</v>
      </c>
      <c r="G11" s="23">
        <v>5065</v>
      </c>
      <c r="H11" s="23">
        <v>2350</v>
      </c>
      <c r="I11" s="23">
        <v>2715</v>
      </c>
      <c r="J11" s="23">
        <v>1710</v>
      </c>
      <c r="K11" s="7"/>
    </row>
    <row r="12" spans="1:11" ht="19.5" customHeight="1">
      <c r="A12" s="32"/>
      <c r="B12" s="28"/>
      <c r="C12" s="28"/>
      <c r="D12" s="28"/>
      <c r="E12" s="28"/>
      <c r="F12" s="26" t="s">
        <v>23</v>
      </c>
      <c r="G12" s="23">
        <v>2924</v>
      </c>
      <c r="H12" s="23">
        <v>1325</v>
      </c>
      <c r="I12" s="23">
        <v>1599</v>
      </c>
      <c r="J12" s="23">
        <v>894</v>
      </c>
      <c r="K12" s="7"/>
    </row>
    <row r="13" spans="1:11" ht="19.5" customHeight="1">
      <c r="A13" s="33" t="s">
        <v>24</v>
      </c>
      <c r="B13" s="27">
        <v>408501</v>
      </c>
      <c r="C13" s="23">
        <v>198774</v>
      </c>
      <c r="D13" s="23">
        <v>209727</v>
      </c>
      <c r="E13" s="23">
        <v>142170</v>
      </c>
      <c r="F13" s="26" t="s">
        <v>25</v>
      </c>
      <c r="G13" s="23">
        <v>10417</v>
      </c>
      <c r="H13" s="23">
        <v>4794</v>
      </c>
      <c r="I13" s="23">
        <v>5623</v>
      </c>
      <c r="J13" s="23">
        <v>3351</v>
      </c>
      <c r="K13" s="7"/>
    </row>
    <row r="14" spans="1:11" ht="19.5" customHeight="1">
      <c r="A14" s="33" t="s">
        <v>26</v>
      </c>
      <c r="B14" s="27">
        <v>130334</v>
      </c>
      <c r="C14" s="23">
        <v>58431</v>
      </c>
      <c r="D14" s="23">
        <v>71903</v>
      </c>
      <c r="E14" s="23">
        <v>49814</v>
      </c>
      <c r="F14" s="24" t="s">
        <v>27</v>
      </c>
      <c r="G14" s="25">
        <f>SUM(G15:G22)</f>
        <v>57917</v>
      </c>
      <c r="H14" s="25">
        <f>SUM(H15:H22)</f>
        <v>27237</v>
      </c>
      <c r="I14" s="25">
        <f>SUM(I15:I22)</f>
        <v>30680</v>
      </c>
      <c r="J14" s="25">
        <f>SUM(J15:J22)</f>
        <v>17610</v>
      </c>
      <c r="K14" s="7"/>
    </row>
    <row r="15" spans="1:11" ht="19.5" customHeight="1">
      <c r="A15" s="33" t="s">
        <v>28</v>
      </c>
      <c r="B15" s="27">
        <v>66388</v>
      </c>
      <c r="C15" s="23">
        <v>30744</v>
      </c>
      <c r="D15" s="23">
        <v>35644</v>
      </c>
      <c r="E15" s="23">
        <v>22686</v>
      </c>
      <c r="F15" s="26" t="s">
        <v>29</v>
      </c>
      <c r="G15" s="23">
        <v>10883</v>
      </c>
      <c r="H15" s="23">
        <v>5190</v>
      </c>
      <c r="I15" s="23">
        <v>5693</v>
      </c>
      <c r="J15" s="23">
        <v>2968</v>
      </c>
      <c r="K15" s="7"/>
    </row>
    <row r="16" spans="1:11" ht="19.5" customHeight="1">
      <c r="A16" s="33" t="s">
        <v>30</v>
      </c>
      <c r="B16" s="27">
        <v>64695</v>
      </c>
      <c r="C16" s="23">
        <v>30525</v>
      </c>
      <c r="D16" s="23">
        <v>34170</v>
      </c>
      <c r="E16" s="23">
        <v>19442</v>
      </c>
      <c r="F16" s="26" t="s">
        <v>31</v>
      </c>
      <c r="G16" s="23">
        <v>18011</v>
      </c>
      <c r="H16" s="23">
        <v>8447</v>
      </c>
      <c r="I16" s="23">
        <v>9564</v>
      </c>
      <c r="J16" s="23">
        <v>5746</v>
      </c>
      <c r="K16" s="7"/>
    </row>
    <row r="17" spans="1:11" ht="19.5" customHeight="1">
      <c r="A17" s="33" t="s">
        <v>32</v>
      </c>
      <c r="B17" s="27">
        <v>52323</v>
      </c>
      <c r="C17" s="23">
        <v>24166</v>
      </c>
      <c r="D17" s="23">
        <v>28157</v>
      </c>
      <c r="E17" s="23">
        <v>17744</v>
      </c>
      <c r="F17" s="26" t="s">
        <v>33</v>
      </c>
      <c r="G17" s="23">
        <v>2856</v>
      </c>
      <c r="H17" s="23">
        <v>1318</v>
      </c>
      <c r="I17" s="23">
        <v>1538</v>
      </c>
      <c r="J17" s="23">
        <v>957</v>
      </c>
      <c r="K17" s="7"/>
    </row>
    <row r="18" spans="1:11" ht="19.5" customHeight="1">
      <c r="A18" s="33" t="s">
        <v>34</v>
      </c>
      <c r="B18" s="27">
        <v>37871</v>
      </c>
      <c r="C18" s="23">
        <v>17694</v>
      </c>
      <c r="D18" s="23">
        <v>20177</v>
      </c>
      <c r="E18" s="23">
        <v>11892</v>
      </c>
      <c r="F18" s="26" t="s">
        <v>35</v>
      </c>
      <c r="G18" s="23">
        <v>7565</v>
      </c>
      <c r="H18" s="23">
        <v>3517</v>
      </c>
      <c r="I18" s="23">
        <v>4048</v>
      </c>
      <c r="J18" s="23">
        <v>2393</v>
      </c>
      <c r="K18" s="7"/>
    </row>
    <row r="19" spans="1:11" ht="19.5" customHeight="1">
      <c r="A19" s="33" t="s">
        <v>36</v>
      </c>
      <c r="B19" s="27">
        <v>26797</v>
      </c>
      <c r="C19" s="23">
        <v>12696</v>
      </c>
      <c r="D19" s="23">
        <v>14101</v>
      </c>
      <c r="E19" s="23">
        <v>8792</v>
      </c>
      <c r="F19" s="26" t="s">
        <v>37</v>
      </c>
      <c r="G19" s="23">
        <v>4044</v>
      </c>
      <c r="H19" s="23">
        <v>1874</v>
      </c>
      <c r="I19" s="23">
        <v>2170</v>
      </c>
      <c r="J19" s="23">
        <v>1268</v>
      </c>
      <c r="K19" s="7"/>
    </row>
    <row r="20" spans="1:11" ht="19.5" customHeight="1">
      <c r="A20" s="33" t="s">
        <v>38</v>
      </c>
      <c r="B20" s="27">
        <v>20164</v>
      </c>
      <c r="C20" s="23">
        <v>9420</v>
      </c>
      <c r="D20" s="23">
        <v>10744</v>
      </c>
      <c r="E20" s="23">
        <v>6812</v>
      </c>
      <c r="F20" s="26" t="s">
        <v>39</v>
      </c>
      <c r="G20" s="23">
        <v>6508</v>
      </c>
      <c r="H20" s="23">
        <v>3072</v>
      </c>
      <c r="I20" s="23">
        <v>3436</v>
      </c>
      <c r="J20" s="23">
        <v>2002</v>
      </c>
      <c r="K20" s="7"/>
    </row>
    <row r="21" spans="1:11" ht="19.5" customHeight="1">
      <c r="A21" s="33" t="s">
        <v>40</v>
      </c>
      <c r="B21" s="27">
        <v>20086</v>
      </c>
      <c r="C21" s="23">
        <v>9350</v>
      </c>
      <c r="D21" s="23">
        <v>10736</v>
      </c>
      <c r="E21" s="23">
        <v>6527</v>
      </c>
      <c r="F21" s="26" t="s">
        <v>41</v>
      </c>
      <c r="G21" s="23">
        <v>2780</v>
      </c>
      <c r="H21" s="23">
        <v>1323</v>
      </c>
      <c r="I21" s="23">
        <v>1457</v>
      </c>
      <c r="J21" s="23">
        <v>771</v>
      </c>
      <c r="K21" s="7"/>
    </row>
    <row r="22" spans="1:11" ht="19.5" customHeight="1">
      <c r="A22" s="33" t="s">
        <v>42</v>
      </c>
      <c r="B22" s="27">
        <v>21936</v>
      </c>
      <c r="C22" s="23">
        <v>10486</v>
      </c>
      <c r="D22" s="23">
        <v>11450</v>
      </c>
      <c r="E22" s="23">
        <v>6610</v>
      </c>
      <c r="F22" s="26" t="s">
        <v>43</v>
      </c>
      <c r="G22" s="23">
        <v>5270</v>
      </c>
      <c r="H22" s="23">
        <v>2496</v>
      </c>
      <c r="I22" s="23">
        <v>2774</v>
      </c>
      <c r="J22" s="23">
        <v>1505</v>
      </c>
      <c r="K22" s="7"/>
    </row>
    <row r="23" spans="1:11" ht="19.5" customHeight="1">
      <c r="A23" s="33" t="s">
        <v>44</v>
      </c>
      <c r="B23" s="27">
        <v>50829</v>
      </c>
      <c r="C23" s="23">
        <v>23604</v>
      </c>
      <c r="D23" s="23">
        <v>27225</v>
      </c>
      <c r="E23" s="23">
        <v>16618</v>
      </c>
      <c r="F23" s="24" t="s">
        <v>45</v>
      </c>
      <c r="G23" s="25">
        <f>SUM(G24:G26)</f>
        <v>12234</v>
      </c>
      <c r="H23" s="25">
        <f>SUM(H24:H26)</f>
        <v>5902</v>
      </c>
      <c r="I23" s="25">
        <f>SUM(I24:I26)</f>
        <v>6332</v>
      </c>
      <c r="J23" s="25">
        <f>SUM(J24:J26)</f>
        <v>3551</v>
      </c>
      <c r="K23" s="7"/>
    </row>
    <row r="24" spans="1:11" ht="19.5" customHeight="1">
      <c r="A24" s="34" t="s">
        <v>46</v>
      </c>
      <c r="B24" s="25">
        <f>SUM(B25:B27)</f>
        <v>10817</v>
      </c>
      <c r="C24" s="25">
        <f>SUM(C25:C27)</f>
        <v>4998</v>
      </c>
      <c r="D24" s="25">
        <f>SUM(D25:D27)</f>
        <v>5819</v>
      </c>
      <c r="E24" s="25">
        <f>SUM(E25:E27)</f>
        <v>3727</v>
      </c>
      <c r="F24" s="26" t="s">
        <v>47</v>
      </c>
      <c r="G24" s="23">
        <v>4006</v>
      </c>
      <c r="H24" s="23">
        <v>1918</v>
      </c>
      <c r="I24" s="23">
        <v>2088</v>
      </c>
      <c r="J24" s="23">
        <v>1127</v>
      </c>
      <c r="K24" s="7"/>
    </row>
    <row r="25" spans="1:11" ht="19.5" customHeight="1">
      <c r="A25" s="33" t="s">
        <v>48</v>
      </c>
      <c r="B25" s="27">
        <v>2105</v>
      </c>
      <c r="C25" s="23">
        <v>967</v>
      </c>
      <c r="D25" s="23">
        <v>1138</v>
      </c>
      <c r="E25" s="23">
        <v>734</v>
      </c>
      <c r="F25" s="26" t="s">
        <v>49</v>
      </c>
      <c r="G25" s="23">
        <v>5116</v>
      </c>
      <c r="H25" s="23">
        <v>2485</v>
      </c>
      <c r="I25" s="23">
        <v>2631</v>
      </c>
      <c r="J25" s="23">
        <v>1506</v>
      </c>
      <c r="K25" s="7"/>
    </row>
    <row r="26" spans="1:11" ht="19.5" customHeight="1">
      <c r="A26" s="33" t="s">
        <v>50</v>
      </c>
      <c r="B26" s="27">
        <v>4398</v>
      </c>
      <c r="C26" s="23">
        <v>2025</v>
      </c>
      <c r="D26" s="23">
        <v>2373</v>
      </c>
      <c r="E26" s="23">
        <v>1508</v>
      </c>
      <c r="F26" s="26" t="s">
        <v>51</v>
      </c>
      <c r="G26" s="23">
        <v>3112</v>
      </c>
      <c r="H26" s="23">
        <v>1499</v>
      </c>
      <c r="I26" s="23">
        <v>1613</v>
      </c>
      <c r="J26" s="23">
        <v>918</v>
      </c>
      <c r="K26" s="7"/>
    </row>
    <row r="27" spans="1:11" ht="19.5" customHeight="1">
      <c r="A27" s="33" t="s">
        <v>52</v>
      </c>
      <c r="B27" s="27">
        <v>4314</v>
      </c>
      <c r="C27" s="23">
        <v>2006</v>
      </c>
      <c r="D27" s="23">
        <v>2308</v>
      </c>
      <c r="E27" s="23">
        <v>1485</v>
      </c>
      <c r="F27" s="24" t="s">
        <v>53</v>
      </c>
      <c r="G27" s="25">
        <f>SUM(G28:G29)</f>
        <v>33755</v>
      </c>
      <c r="H27" s="25">
        <f>SUM(H28:H29)</f>
        <v>16176</v>
      </c>
      <c r="I27" s="25">
        <f>SUM(I28:I29)</f>
        <v>17579</v>
      </c>
      <c r="J27" s="25">
        <f>SUM(J28:J29)</f>
        <v>9850</v>
      </c>
      <c r="K27" s="7"/>
    </row>
    <row r="28" spans="1:11" ht="19.5" customHeight="1">
      <c r="A28" s="34" t="s">
        <v>54</v>
      </c>
      <c r="B28" s="25">
        <f>SUM(B29:B33)</f>
        <v>41039</v>
      </c>
      <c r="C28" s="25">
        <f>SUM(C29:C33)</f>
        <v>19235</v>
      </c>
      <c r="D28" s="25">
        <f>SUM(D29:D33)</f>
        <v>21804</v>
      </c>
      <c r="E28" s="25">
        <f>SUM(E29:E33)</f>
        <v>13160</v>
      </c>
      <c r="F28" s="26" t="s">
        <v>55</v>
      </c>
      <c r="G28" s="27">
        <v>12848</v>
      </c>
      <c r="H28" s="23">
        <v>6083</v>
      </c>
      <c r="I28" s="23">
        <v>6765</v>
      </c>
      <c r="J28" s="23">
        <v>3671</v>
      </c>
      <c r="K28" s="7"/>
    </row>
    <row r="29" spans="1:11" ht="19.5" customHeight="1">
      <c r="A29" s="33" t="s">
        <v>56</v>
      </c>
      <c r="B29" s="27">
        <v>6568</v>
      </c>
      <c r="C29" s="23">
        <v>3031</v>
      </c>
      <c r="D29" s="23">
        <v>3537</v>
      </c>
      <c r="E29" s="23">
        <v>2197</v>
      </c>
      <c r="F29" s="26" t="s">
        <v>57</v>
      </c>
      <c r="G29" s="27">
        <v>20907</v>
      </c>
      <c r="H29" s="23">
        <v>10093</v>
      </c>
      <c r="I29" s="23">
        <v>10814</v>
      </c>
      <c r="J29" s="23">
        <v>6179</v>
      </c>
      <c r="K29" s="7"/>
    </row>
    <row r="30" spans="1:11" ht="19.5" customHeight="1">
      <c r="A30" s="33" t="s">
        <v>58</v>
      </c>
      <c r="B30" s="27">
        <v>3268</v>
      </c>
      <c r="C30" s="23">
        <v>1555</v>
      </c>
      <c r="D30" s="23">
        <v>1713</v>
      </c>
      <c r="E30" s="23">
        <v>970</v>
      </c>
      <c r="F30" s="24" t="s">
        <v>59</v>
      </c>
      <c r="G30" s="25">
        <f>SUM(G31:G35)</f>
        <v>16885</v>
      </c>
      <c r="H30" s="25">
        <f>SUM(H31:H35)</f>
        <v>8071</v>
      </c>
      <c r="I30" s="25">
        <f>SUM(I31:I35)</f>
        <v>8814</v>
      </c>
      <c r="J30" s="25">
        <f>SUM(J31:J35)</f>
        <v>4441</v>
      </c>
      <c r="K30" s="7"/>
    </row>
    <row r="31" spans="1:11" ht="19.5" customHeight="1">
      <c r="A31" s="33" t="s">
        <v>60</v>
      </c>
      <c r="B31" s="27">
        <v>15471</v>
      </c>
      <c r="C31" s="23">
        <v>7212</v>
      </c>
      <c r="D31" s="23">
        <v>8259</v>
      </c>
      <c r="E31" s="23">
        <v>5110</v>
      </c>
      <c r="F31" s="26" t="s">
        <v>61</v>
      </c>
      <c r="G31" s="23">
        <v>1834</v>
      </c>
      <c r="H31" s="23">
        <v>915</v>
      </c>
      <c r="I31" s="23">
        <v>919</v>
      </c>
      <c r="J31" s="23">
        <v>441</v>
      </c>
      <c r="K31" s="7"/>
    </row>
    <row r="32" spans="1:11" ht="19.5" customHeight="1">
      <c r="A32" s="33" t="s">
        <v>62</v>
      </c>
      <c r="B32" s="27">
        <v>5817</v>
      </c>
      <c r="C32" s="23">
        <v>2748</v>
      </c>
      <c r="D32" s="23">
        <v>3069</v>
      </c>
      <c r="E32" s="23">
        <v>1801</v>
      </c>
      <c r="F32" s="26" t="s">
        <v>63</v>
      </c>
      <c r="G32" s="23">
        <v>1505</v>
      </c>
      <c r="H32" s="23">
        <v>713</v>
      </c>
      <c r="I32" s="23">
        <v>792</v>
      </c>
      <c r="J32" s="23">
        <v>499</v>
      </c>
      <c r="K32" s="7"/>
    </row>
    <row r="33" spans="1:11" ht="19.5" customHeight="1">
      <c r="A33" s="33" t="s">
        <v>64</v>
      </c>
      <c r="B33" s="27">
        <v>9915</v>
      </c>
      <c r="C33" s="23">
        <v>4689</v>
      </c>
      <c r="D33" s="23">
        <v>5226</v>
      </c>
      <c r="E33" s="23">
        <v>3082</v>
      </c>
      <c r="F33" s="26" t="s">
        <v>65</v>
      </c>
      <c r="G33" s="23">
        <v>1475</v>
      </c>
      <c r="H33" s="23">
        <v>726</v>
      </c>
      <c r="I33" s="23">
        <v>749</v>
      </c>
      <c r="J33" s="23">
        <v>473</v>
      </c>
      <c r="K33" s="7"/>
    </row>
    <row r="34" spans="1:11" ht="19.5" customHeight="1">
      <c r="A34" s="34" t="s">
        <v>66</v>
      </c>
      <c r="B34" s="25">
        <f>SUM(B35:B36)</f>
        <v>38643</v>
      </c>
      <c r="C34" s="25">
        <f>SUM(C35:C36)</f>
        <v>15924</v>
      </c>
      <c r="D34" s="25">
        <f>SUM(D35:D36)</f>
        <v>17719</v>
      </c>
      <c r="E34" s="25">
        <f>SUM(E35:E36)</f>
        <v>10067</v>
      </c>
      <c r="F34" s="26" t="s">
        <v>67</v>
      </c>
      <c r="G34" s="23">
        <v>4373</v>
      </c>
      <c r="H34" s="23">
        <v>2084</v>
      </c>
      <c r="I34" s="23">
        <v>2289</v>
      </c>
      <c r="J34" s="23">
        <v>1046</v>
      </c>
      <c r="K34" s="7"/>
    </row>
    <row r="35" spans="1:11" ht="19.5" customHeight="1">
      <c r="A35" s="33" t="s">
        <v>68</v>
      </c>
      <c r="B35" s="27">
        <v>28589</v>
      </c>
      <c r="C35" s="23">
        <v>11155</v>
      </c>
      <c r="D35" s="23">
        <v>12434</v>
      </c>
      <c r="E35" s="23">
        <v>7142</v>
      </c>
      <c r="F35" s="26" t="s">
        <v>69</v>
      </c>
      <c r="G35" s="23">
        <v>7698</v>
      </c>
      <c r="H35" s="23">
        <v>3633</v>
      </c>
      <c r="I35" s="23">
        <v>4065</v>
      </c>
      <c r="J35" s="23">
        <v>1982</v>
      </c>
      <c r="K35" s="7"/>
    </row>
    <row r="36" spans="1:11" ht="19.5" customHeight="1">
      <c r="A36" s="33" t="s">
        <v>70</v>
      </c>
      <c r="B36" s="27">
        <v>10054</v>
      </c>
      <c r="C36" s="23">
        <v>4769</v>
      </c>
      <c r="D36" s="23">
        <v>5285</v>
      </c>
      <c r="E36" s="23">
        <v>2925</v>
      </c>
      <c r="F36" s="24" t="s">
        <v>71</v>
      </c>
      <c r="G36" s="25">
        <f>SUM(G37:G40)</f>
        <v>20577</v>
      </c>
      <c r="H36" s="25">
        <f>SUM(H37:H40)</f>
        <v>9674</v>
      </c>
      <c r="I36" s="25">
        <f>SUM(I37:I40)</f>
        <v>10903</v>
      </c>
      <c r="J36" s="25">
        <f>SUM(J37:J40)</f>
        <v>6119</v>
      </c>
      <c r="K36" s="7"/>
    </row>
    <row r="37" spans="1:11" ht="19.5" customHeight="1">
      <c r="A37" s="34" t="s">
        <v>72</v>
      </c>
      <c r="B37" s="25">
        <f>SUM(B38:B41)</f>
        <v>40770</v>
      </c>
      <c r="C37" s="25">
        <f>SUM(C38:C41)</f>
        <v>19453</v>
      </c>
      <c r="D37" s="25">
        <f>SUM(D38:D41)</f>
        <v>21317</v>
      </c>
      <c r="E37" s="25">
        <f>SUM(E38:E41)</f>
        <v>12166</v>
      </c>
      <c r="F37" s="26" t="s">
        <v>73</v>
      </c>
      <c r="G37" s="23">
        <v>5541</v>
      </c>
      <c r="H37" s="23">
        <v>2583</v>
      </c>
      <c r="I37" s="23">
        <v>2958</v>
      </c>
      <c r="J37" s="23">
        <v>1687</v>
      </c>
      <c r="K37" s="7"/>
    </row>
    <row r="38" spans="1:11" ht="19.5" customHeight="1">
      <c r="A38" s="33" t="s">
        <v>74</v>
      </c>
      <c r="B38" s="27">
        <v>5651</v>
      </c>
      <c r="C38" s="27">
        <v>2662</v>
      </c>
      <c r="D38" s="27">
        <v>2989</v>
      </c>
      <c r="E38" s="27">
        <v>1617</v>
      </c>
      <c r="F38" s="26" t="s">
        <v>75</v>
      </c>
      <c r="G38" s="23">
        <v>4632</v>
      </c>
      <c r="H38" s="23">
        <v>2191</v>
      </c>
      <c r="I38" s="23">
        <v>2441</v>
      </c>
      <c r="J38" s="23">
        <v>1371</v>
      </c>
      <c r="K38" s="7"/>
    </row>
    <row r="39" spans="1:11" ht="19.5" customHeight="1">
      <c r="A39" s="33" t="s">
        <v>76</v>
      </c>
      <c r="B39" s="27">
        <v>13159</v>
      </c>
      <c r="C39" s="27">
        <v>6263</v>
      </c>
      <c r="D39" s="27">
        <v>6896</v>
      </c>
      <c r="E39" s="27">
        <v>3977</v>
      </c>
      <c r="F39" s="26" t="s">
        <v>77</v>
      </c>
      <c r="G39" s="23">
        <v>6335</v>
      </c>
      <c r="H39" s="23">
        <v>2965</v>
      </c>
      <c r="I39" s="23">
        <v>3370</v>
      </c>
      <c r="J39" s="23">
        <v>1828</v>
      </c>
      <c r="K39" s="7"/>
    </row>
    <row r="40" spans="1:11" ht="19.5" customHeight="1">
      <c r="A40" s="33" t="s">
        <v>78</v>
      </c>
      <c r="B40" s="27">
        <v>10235</v>
      </c>
      <c r="C40" s="27">
        <v>4799</v>
      </c>
      <c r="D40" s="27">
        <v>5436</v>
      </c>
      <c r="E40" s="27">
        <v>2901</v>
      </c>
      <c r="F40" s="26" t="s">
        <v>79</v>
      </c>
      <c r="G40" s="23">
        <v>4069</v>
      </c>
      <c r="H40" s="23">
        <v>1935</v>
      </c>
      <c r="I40" s="23">
        <v>2134</v>
      </c>
      <c r="J40" s="23">
        <v>1233</v>
      </c>
      <c r="K40" s="7"/>
    </row>
    <row r="41" spans="1:11" ht="19.5" customHeight="1">
      <c r="A41" s="33" t="s">
        <v>80</v>
      </c>
      <c r="B41" s="27">
        <v>11725</v>
      </c>
      <c r="C41" s="27">
        <v>5729</v>
      </c>
      <c r="D41" s="27">
        <v>5996</v>
      </c>
      <c r="E41" s="27">
        <v>3671</v>
      </c>
      <c r="F41" s="24" t="s">
        <v>81</v>
      </c>
      <c r="G41" s="25">
        <f>SUM(G42:G43)</f>
        <v>14712</v>
      </c>
      <c r="H41" s="25">
        <f>SUM(H42:H43)</f>
        <v>6896</v>
      </c>
      <c r="I41" s="25">
        <f>SUM(I42:I43)</f>
        <v>7816</v>
      </c>
      <c r="J41" s="25">
        <f>SUM(J42:J43)</f>
        <v>4701</v>
      </c>
      <c r="K41" s="7"/>
    </row>
    <row r="42" spans="1:11" ht="19.5" customHeight="1">
      <c r="A42" s="34" t="s">
        <v>82</v>
      </c>
      <c r="B42" s="25">
        <f>SUM(B43)</f>
        <v>15775</v>
      </c>
      <c r="C42" s="25">
        <f>SUM(C43)</f>
        <v>7365</v>
      </c>
      <c r="D42" s="25">
        <f>SUM(D43)</f>
        <v>8410</v>
      </c>
      <c r="E42" s="25">
        <f>SUM(E43)</f>
        <v>4984</v>
      </c>
      <c r="F42" s="26" t="s">
        <v>83</v>
      </c>
      <c r="G42" s="27">
        <v>5711</v>
      </c>
      <c r="H42" s="27">
        <v>2657</v>
      </c>
      <c r="I42" s="27">
        <v>3054</v>
      </c>
      <c r="J42" s="27">
        <v>1836</v>
      </c>
      <c r="K42" s="7"/>
    </row>
    <row r="43" spans="1:11" ht="19.5" customHeight="1">
      <c r="A43" s="35" t="s">
        <v>84</v>
      </c>
      <c r="B43" s="36">
        <v>15775</v>
      </c>
      <c r="C43" s="36">
        <v>7365</v>
      </c>
      <c r="D43" s="36">
        <v>8410</v>
      </c>
      <c r="E43" s="36">
        <v>4984</v>
      </c>
      <c r="F43" s="37" t="s">
        <v>85</v>
      </c>
      <c r="G43" s="38">
        <v>9001</v>
      </c>
      <c r="H43" s="38">
        <v>4239</v>
      </c>
      <c r="I43" s="38">
        <v>4762</v>
      </c>
      <c r="J43" s="38">
        <v>2865</v>
      </c>
      <c r="K43" s="7"/>
    </row>
    <row r="44" spans="1:10" ht="19.5" customHeight="1">
      <c r="A44" s="39" t="s">
        <v>86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/>
      <c r="B45" s="41"/>
      <c r="C45" s="41"/>
      <c r="D45" s="41"/>
      <c r="E45" s="41"/>
      <c r="F45" s="41"/>
      <c r="G45" s="41"/>
      <c r="H45" s="41"/>
      <c r="I45" s="41"/>
      <c r="J45" s="41"/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3">
    <mergeCell ref="E3:E4"/>
    <mergeCell ref="F3:F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88"/>
  <sheetViews>
    <sheetView showGridLines="0" zoomScalePageLayoutView="0" workbookViewId="0" topLeftCell="A1">
      <selection activeCell="F5" sqref="F5"/>
    </sheetView>
  </sheetViews>
  <sheetFormatPr defaultColWidth="14.125" defaultRowHeight="12" customHeight="1"/>
  <cols>
    <col min="1" max="1" width="10.75390625" style="8" customWidth="1"/>
    <col min="2" max="2" width="11.375" style="8" customWidth="1"/>
    <col min="3" max="5" width="9.75390625" style="8" customWidth="1"/>
    <col min="6" max="6" width="10.75390625" style="8" customWidth="1"/>
    <col min="7" max="10" width="9.75390625" style="8" customWidth="1"/>
    <col min="11" max="16384" width="14.125" style="8" customWidth="1"/>
  </cols>
  <sheetData>
    <row r="1" spans="1:10" s="2" customFormat="1" ht="15.7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</row>
    <row r="2" spans="1:11" ht="18.75" customHeight="1" thickBot="1">
      <c r="A2" s="3" t="s">
        <v>1</v>
      </c>
      <c r="B2" s="4"/>
      <c r="C2" s="4"/>
      <c r="D2" s="4"/>
      <c r="E2" s="4"/>
      <c r="F2" s="4"/>
      <c r="G2" s="4"/>
      <c r="H2" s="4"/>
      <c r="I2" s="5"/>
      <c r="J2" s="6" t="s">
        <v>88</v>
      </c>
      <c r="K2" s="7"/>
    </row>
    <row r="3" spans="1:11" s="16" customFormat="1" ht="18.75" customHeight="1" thickTop="1">
      <c r="A3" s="9" t="s">
        <v>3</v>
      </c>
      <c r="B3" s="10" t="s">
        <v>4</v>
      </c>
      <c r="C3" s="11"/>
      <c r="D3" s="11"/>
      <c r="E3" s="12" t="s">
        <v>5</v>
      </c>
      <c r="F3" s="13" t="s">
        <v>6</v>
      </c>
      <c r="G3" s="10" t="s">
        <v>4</v>
      </c>
      <c r="H3" s="11"/>
      <c r="I3" s="11"/>
      <c r="J3" s="14" t="s">
        <v>5</v>
      </c>
      <c r="K3" s="15"/>
    </row>
    <row r="4" spans="1:11" s="16" customFormat="1" ht="18.75" customHeight="1">
      <c r="A4" s="17" t="s">
        <v>6</v>
      </c>
      <c r="B4" s="18" t="s">
        <v>7</v>
      </c>
      <c r="C4" s="18" t="s">
        <v>8</v>
      </c>
      <c r="D4" s="18" t="s">
        <v>9</v>
      </c>
      <c r="E4" s="19"/>
      <c r="F4" s="20"/>
      <c r="G4" s="18" t="s">
        <v>7</v>
      </c>
      <c r="H4" s="18" t="s">
        <v>8</v>
      </c>
      <c r="I4" s="18" t="s">
        <v>9</v>
      </c>
      <c r="J4" s="21"/>
      <c r="K4" s="15"/>
    </row>
    <row r="5" spans="1:11" ht="19.5" customHeight="1">
      <c r="A5" s="22" t="s">
        <v>89</v>
      </c>
      <c r="B5" s="23">
        <v>1243233</v>
      </c>
      <c r="C5" s="23">
        <v>587613</v>
      </c>
      <c r="D5" s="23">
        <v>655620</v>
      </c>
      <c r="E5" s="23">
        <v>404986</v>
      </c>
      <c r="F5" s="24" t="s">
        <v>11</v>
      </c>
      <c r="G5" s="25">
        <f>SUM(G6:G13)</f>
        <v>38379</v>
      </c>
      <c r="H5" s="25">
        <f>SUM(H6:H13)</f>
        <v>17535</v>
      </c>
      <c r="I5" s="25">
        <f>SUM(I6:I13)</f>
        <v>20844</v>
      </c>
      <c r="J5" s="25">
        <f>SUM(J6:J13)</f>
        <v>12178</v>
      </c>
      <c r="K5" s="7"/>
    </row>
    <row r="6" spans="1:11" ht="19.5" customHeight="1">
      <c r="A6" s="22" t="s">
        <v>90</v>
      </c>
      <c r="B6" s="23">
        <v>1239792</v>
      </c>
      <c r="C6" s="23">
        <v>585966</v>
      </c>
      <c r="D6" s="23">
        <v>653826</v>
      </c>
      <c r="E6" s="23">
        <v>409220</v>
      </c>
      <c r="F6" s="26" t="s">
        <v>13</v>
      </c>
      <c r="G6" s="23">
        <v>3159</v>
      </c>
      <c r="H6" s="23">
        <v>1342</v>
      </c>
      <c r="I6" s="23">
        <v>1817</v>
      </c>
      <c r="J6" s="23">
        <v>1105</v>
      </c>
      <c r="K6" s="7"/>
    </row>
    <row r="7" spans="1:11" ht="19.5" customHeight="1">
      <c r="A7" s="22" t="s">
        <v>91</v>
      </c>
      <c r="B7" s="23">
        <v>1236942</v>
      </c>
      <c r="C7" s="23">
        <v>584672</v>
      </c>
      <c r="D7" s="23">
        <v>652270</v>
      </c>
      <c r="E7" s="23">
        <v>411634</v>
      </c>
      <c r="F7" s="26" t="s">
        <v>15</v>
      </c>
      <c r="G7" s="23">
        <v>7089</v>
      </c>
      <c r="H7" s="23">
        <v>3263</v>
      </c>
      <c r="I7" s="23">
        <v>3826</v>
      </c>
      <c r="J7" s="23">
        <v>2059</v>
      </c>
      <c r="K7" s="7"/>
    </row>
    <row r="8" spans="1:14" ht="19.5" customHeight="1">
      <c r="A8" s="22"/>
      <c r="B8" s="27"/>
      <c r="C8" s="28"/>
      <c r="D8" s="28"/>
      <c r="E8" s="28"/>
      <c r="F8" s="26" t="s">
        <v>16</v>
      </c>
      <c r="G8" s="23">
        <v>2359</v>
      </c>
      <c r="H8" s="23">
        <v>1102</v>
      </c>
      <c r="I8" s="23">
        <v>1257</v>
      </c>
      <c r="J8" s="23">
        <v>722</v>
      </c>
      <c r="K8" s="7"/>
      <c r="N8" s="29"/>
    </row>
    <row r="9" spans="1:11" ht="19.5" customHeight="1">
      <c r="A9" s="30" t="s">
        <v>92</v>
      </c>
      <c r="B9" s="25">
        <f>SUM(C9:D9)</f>
        <v>1235712</v>
      </c>
      <c r="C9" s="25">
        <f>C10+C11</f>
        <v>583724</v>
      </c>
      <c r="D9" s="25">
        <f>D10+D11</f>
        <v>651988</v>
      </c>
      <c r="E9" s="25">
        <f>E10+E11</f>
        <v>416600</v>
      </c>
      <c r="F9" s="26" t="s">
        <v>18</v>
      </c>
      <c r="G9" s="23">
        <v>4230</v>
      </c>
      <c r="H9" s="23">
        <v>1949</v>
      </c>
      <c r="I9" s="23">
        <v>2281</v>
      </c>
      <c r="J9" s="23">
        <v>1396</v>
      </c>
      <c r="K9" s="7"/>
    </row>
    <row r="10" spans="1:11" ht="19.5" customHeight="1">
      <c r="A10" s="31" t="s">
        <v>19</v>
      </c>
      <c r="B10" s="25">
        <f>SUM(B13:B23)</f>
        <v>902109</v>
      </c>
      <c r="C10" s="25">
        <f>SUM(C13:C23)</f>
        <v>426912</v>
      </c>
      <c r="D10" s="25">
        <f>SUM(D13:D23)</f>
        <v>475197</v>
      </c>
      <c r="E10" s="25">
        <f>SUM(E13:E23)</f>
        <v>313814</v>
      </c>
      <c r="F10" s="26" t="s">
        <v>20</v>
      </c>
      <c r="G10" s="23">
        <v>3405</v>
      </c>
      <c r="H10" s="23">
        <v>1580</v>
      </c>
      <c r="I10" s="23">
        <v>1825</v>
      </c>
      <c r="J10" s="23">
        <v>906</v>
      </c>
      <c r="K10" s="7"/>
    </row>
    <row r="11" spans="1:11" ht="19.5" customHeight="1">
      <c r="A11" s="31" t="s">
        <v>21</v>
      </c>
      <c r="B11" s="25">
        <f>SUM(C11:D11)</f>
        <v>333603</v>
      </c>
      <c r="C11" s="25">
        <f>C24+C28+C34+C37+C42+H5+H14+H23+H27+H30+H36+H41</f>
        <v>156812</v>
      </c>
      <c r="D11" s="25">
        <f>D24+D28+D34+D37+D42+I5+I14+I23+I27+I30+I36+I41</f>
        <v>176791</v>
      </c>
      <c r="E11" s="25">
        <f>E24+E28+E34+E37+E42+J5+J14+J23+J27+J30+J36+J41</f>
        <v>102786</v>
      </c>
      <c r="F11" s="26" t="s">
        <v>22</v>
      </c>
      <c r="G11" s="23">
        <v>4983</v>
      </c>
      <c r="H11" s="23">
        <v>2304</v>
      </c>
      <c r="I11" s="23">
        <v>2679</v>
      </c>
      <c r="J11" s="23">
        <v>1711</v>
      </c>
      <c r="K11" s="7"/>
    </row>
    <row r="12" spans="1:11" ht="19.5" customHeight="1">
      <c r="A12" s="32"/>
      <c r="B12" s="28"/>
      <c r="C12" s="28"/>
      <c r="D12" s="28"/>
      <c r="E12" s="28"/>
      <c r="F12" s="26" t="s">
        <v>23</v>
      </c>
      <c r="G12" s="23">
        <v>2885</v>
      </c>
      <c r="H12" s="23">
        <v>1302</v>
      </c>
      <c r="I12" s="23">
        <v>1583</v>
      </c>
      <c r="J12" s="23">
        <v>899</v>
      </c>
      <c r="K12" s="7"/>
    </row>
    <row r="13" spans="1:11" ht="19.5" customHeight="1">
      <c r="A13" s="33" t="s">
        <v>24</v>
      </c>
      <c r="B13" s="27">
        <v>412860</v>
      </c>
      <c r="C13" s="23">
        <v>200960</v>
      </c>
      <c r="D13" s="23">
        <v>211900</v>
      </c>
      <c r="E13" s="23">
        <v>145758</v>
      </c>
      <c r="F13" s="26" t="s">
        <v>25</v>
      </c>
      <c r="G13" s="23">
        <v>10269</v>
      </c>
      <c r="H13" s="23">
        <v>4693</v>
      </c>
      <c r="I13" s="23">
        <v>5576</v>
      </c>
      <c r="J13" s="23">
        <v>3380</v>
      </c>
      <c r="K13" s="7"/>
    </row>
    <row r="14" spans="1:11" ht="19.5" customHeight="1">
      <c r="A14" s="33" t="s">
        <v>26</v>
      </c>
      <c r="B14" s="27">
        <v>129977</v>
      </c>
      <c r="C14" s="23">
        <v>58170</v>
      </c>
      <c r="D14" s="23">
        <v>71807</v>
      </c>
      <c r="E14" s="23">
        <v>50120</v>
      </c>
      <c r="F14" s="24" t="s">
        <v>27</v>
      </c>
      <c r="G14" s="25">
        <f>SUM(G15:G22)</f>
        <v>57324</v>
      </c>
      <c r="H14" s="25">
        <f>SUM(H15:H22)</f>
        <v>26925</v>
      </c>
      <c r="I14" s="25">
        <f>SUM(I15:I22)</f>
        <v>30399</v>
      </c>
      <c r="J14" s="25">
        <f>SUM(J15:J22)</f>
        <v>17660</v>
      </c>
      <c r="K14" s="7"/>
    </row>
    <row r="15" spans="1:11" ht="19.5" customHeight="1">
      <c r="A15" s="33" t="s">
        <v>28</v>
      </c>
      <c r="B15" s="27">
        <v>66560</v>
      </c>
      <c r="C15" s="23">
        <v>30781</v>
      </c>
      <c r="D15" s="23">
        <v>35779</v>
      </c>
      <c r="E15" s="23">
        <v>23084</v>
      </c>
      <c r="F15" s="26" t="s">
        <v>29</v>
      </c>
      <c r="G15" s="23">
        <v>10749</v>
      </c>
      <c r="H15" s="23">
        <v>5115</v>
      </c>
      <c r="I15" s="23">
        <v>5634</v>
      </c>
      <c r="J15" s="23">
        <v>2956</v>
      </c>
      <c r="K15" s="7"/>
    </row>
    <row r="16" spans="1:11" ht="19.5" customHeight="1">
      <c r="A16" s="33" t="s">
        <v>30</v>
      </c>
      <c r="B16" s="27">
        <v>64525</v>
      </c>
      <c r="C16" s="23">
        <v>30455</v>
      </c>
      <c r="D16" s="23">
        <v>34070</v>
      </c>
      <c r="E16" s="23">
        <v>19559</v>
      </c>
      <c r="F16" s="26" t="s">
        <v>31</v>
      </c>
      <c r="G16" s="23">
        <v>17985</v>
      </c>
      <c r="H16" s="23">
        <v>8410</v>
      </c>
      <c r="I16" s="23">
        <v>9575</v>
      </c>
      <c r="J16" s="23">
        <v>5809</v>
      </c>
      <c r="K16" s="7"/>
    </row>
    <row r="17" spans="1:11" ht="19.5" customHeight="1">
      <c r="A17" s="33" t="s">
        <v>32</v>
      </c>
      <c r="B17" s="27">
        <v>52035</v>
      </c>
      <c r="C17" s="23">
        <v>24013</v>
      </c>
      <c r="D17" s="23">
        <v>28022</v>
      </c>
      <c r="E17" s="23">
        <v>17873</v>
      </c>
      <c r="F17" s="26" t="s">
        <v>33</v>
      </c>
      <c r="G17" s="23">
        <v>2776</v>
      </c>
      <c r="H17" s="23">
        <v>1273</v>
      </c>
      <c r="I17" s="23">
        <v>1503</v>
      </c>
      <c r="J17" s="23">
        <v>956</v>
      </c>
      <c r="K17" s="7"/>
    </row>
    <row r="18" spans="1:11" ht="19.5" customHeight="1">
      <c r="A18" s="33" t="s">
        <v>34</v>
      </c>
      <c r="B18" s="27">
        <v>37522</v>
      </c>
      <c r="C18" s="23">
        <v>17534</v>
      </c>
      <c r="D18" s="23">
        <v>19988</v>
      </c>
      <c r="E18" s="23">
        <v>11905</v>
      </c>
      <c r="F18" s="26" t="s">
        <v>35</v>
      </c>
      <c r="G18" s="23">
        <v>7431</v>
      </c>
      <c r="H18" s="23">
        <v>3448</v>
      </c>
      <c r="I18" s="23">
        <v>3983</v>
      </c>
      <c r="J18" s="23">
        <v>2383</v>
      </c>
      <c r="K18" s="7"/>
    </row>
    <row r="19" spans="1:11" ht="19.5" customHeight="1">
      <c r="A19" s="33" t="s">
        <v>36</v>
      </c>
      <c r="B19" s="27">
        <v>26386</v>
      </c>
      <c r="C19" s="23">
        <v>12498</v>
      </c>
      <c r="D19" s="23">
        <v>13888</v>
      </c>
      <c r="E19" s="23">
        <v>8786</v>
      </c>
      <c r="F19" s="26" t="s">
        <v>37</v>
      </c>
      <c r="G19" s="23">
        <v>3948</v>
      </c>
      <c r="H19" s="23">
        <v>1842</v>
      </c>
      <c r="I19" s="23">
        <v>2106</v>
      </c>
      <c r="J19" s="23">
        <v>1253</v>
      </c>
      <c r="K19" s="7"/>
    </row>
    <row r="20" spans="1:11" ht="19.5" customHeight="1">
      <c r="A20" s="33" t="s">
        <v>38</v>
      </c>
      <c r="B20" s="27">
        <v>19787</v>
      </c>
      <c r="C20" s="23">
        <v>9228</v>
      </c>
      <c r="D20" s="23">
        <v>10559</v>
      </c>
      <c r="E20" s="23">
        <v>6770</v>
      </c>
      <c r="F20" s="26" t="s">
        <v>39</v>
      </c>
      <c r="G20" s="23">
        <v>6436</v>
      </c>
      <c r="H20" s="23">
        <v>3041</v>
      </c>
      <c r="I20" s="23">
        <v>3395</v>
      </c>
      <c r="J20" s="23">
        <v>1996</v>
      </c>
      <c r="K20" s="7"/>
    </row>
    <row r="21" spans="1:11" ht="19.5" customHeight="1">
      <c r="A21" s="33" t="s">
        <v>40</v>
      </c>
      <c r="B21" s="27">
        <v>19886</v>
      </c>
      <c r="C21" s="23">
        <v>9255</v>
      </c>
      <c r="D21" s="23">
        <v>10631</v>
      </c>
      <c r="E21" s="23">
        <v>6561</v>
      </c>
      <c r="F21" s="26" t="s">
        <v>41</v>
      </c>
      <c r="G21" s="23">
        <v>2803</v>
      </c>
      <c r="H21" s="23">
        <v>1338</v>
      </c>
      <c r="I21" s="23">
        <v>1465</v>
      </c>
      <c r="J21" s="23">
        <v>803</v>
      </c>
      <c r="K21" s="7"/>
    </row>
    <row r="22" spans="1:11" ht="19.5" customHeight="1">
      <c r="A22" s="33" t="s">
        <v>42</v>
      </c>
      <c r="B22" s="27">
        <v>21958</v>
      </c>
      <c r="C22" s="23">
        <v>10535</v>
      </c>
      <c r="D22" s="23">
        <v>11423</v>
      </c>
      <c r="E22" s="23">
        <v>6697</v>
      </c>
      <c r="F22" s="26" t="s">
        <v>43</v>
      </c>
      <c r="G22" s="23">
        <v>5196</v>
      </c>
      <c r="H22" s="23">
        <v>2458</v>
      </c>
      <c r="I22" s="23">
        <v>2738</v>
      </c>
      <c r="J22" s="23">
        <v>1504</v>
      </c>
      <c r="K22" s="7"/>
    </row>
    <row r="23" spans="1:11" ht="19.5" customHeight="1">
      <c r="A23" s="33" t="s">
        <v>44</v>
      </c>
      <c r="B23" s="27">
        <v>50613</v>
      </c>
      <c r="C23" s="23">
        <v>23483</v>
      </c>
      <c r="D23" s="23">
        <v>27130</v>
      </c>
      <c r="E23" s="23">
        <v>16701</v>
      </c>
      <c r="F23" s="24" t="s">
        <v>45</v>
      </c>
      <c r="G23" s="25">
        <f>SUM(G24:G26)</f>
        <v>12102</v>
      </c>
      <c r="H23" s="25">
        <f>SUM(H24:H26)</f>
        <v>5819</v>
      </c>
      <c r="I23" s="25">
        <f>SUM(I24:I26)</f>
        <v>6283</v>
      </c>
      <c r="J23" s="25">
        <f>SUM(J24:J26)</f>
        <v>3540</v>
      </c>
      <c r="K23" s="7"/>
    </row>
    <row r="24" spans="1:11" ht="19.5" customHeight="1">
      <c r="A24" s="34" t="s">
        <v>46</v>
      </c>
      <c r="B24" s="25">
        <f>SUM(B25:B27)</f>
        <v>10671</v>
      </c>
      <c r="C24" s="25">
        <f>SUM(C25:C27)</f>
        <v>4926</v>
      </c>
      <c r="D24" s="25">
        <f>SUM(D25:D27)</f>
        <v>5745</v>
      </c>
      <c r="E24" s="25">
        <f>SUM(E25:E27)</f>
        <v>3684</v>
      </c>
      <c r="F24" s="26" t="s">
        <v>47</v>
      </c>
      <c r="G24" s="23">
        <v>3951</v>
      </c>
      <c r="H24" s="23">
        <v>1884</v>
      </c>
      <c r="I24" s="23">
        <v>2067</v>
      </c>
      <c r="J24" s="23">
        <v>1129</v>
      </c>
      <c r="K24" s="7"/>
    </row>
    <row r="25" spans="1:11" ht="19.5" customHeight="1">
      <c r="A25" s="33" t="s">
        <v>48</v>
      </c>
      <c r="B25" s="27">
        <v>2062</v>
      </c>
      <c r="C25" s="23">
        <v>959</v>
      </c>
      <c r="D25" s="23">
        <v>1103</v>
      </c>
      <c r="E25" s="23">
        <v>722</v>
      </c>
      <c r="F25" s="26" t="s">
        <v>49</v>
      </c>
      <c r="G25" s="23">
        <v>5102</v>
      </c>
      <c r="H25" s="23">
        <v>2478</v>
      </c>
      <c r="I25" s="23">
        <v>2624</v>
      </c>
      <c r="J25" s="23">
        <v>1501</v>
      </c>
      <c r="K25" s="7"/>
    </row>
    <row r="26" spans="1:11" ht="19.5" customHeight="1">
      <c r="A26" s="33" t="s">
        <v>50</v>
      </c>
      <c r="B26" s="27">
        <v>4359</v>
      </c>
      <c r="C26" s="23">
        <v>1997</v>
      </c>
      <c r="D26" s="23">
        <v>2362</v>
      </c>
      <c r="E26" s="23">
        <v>1492</v>
      </c>
      <c r="F26" s="26" t="s">
        <v>51</v>
      </c>
      <c r="G26" s="23">
        <v>3049</v>
      </c>
      <c r="H26" s="23">
        <v>1457</v>
      </c>
      <c r="I26" s="23">
        <v>1592</v>
      </c>
      <c r="J26" s="23">
        <v>910</v>
      </c>
      <c r="K26" s="7"/>
    </row>
    <row r="27" spans="1:11" ht="19.5" customHeight="1">
      <c r="A27" s="33" t="s">
        <v>52</v>
      </c>
      <c r="B27" s="27">
        <v>4250</v>
      </c>
      <c r="C27" s="23">
        <v>1970</v>
      </c>
      <c r="D27" s="23">
        <v>2280</v>
      </c>
      <c r="E27" s="23">
        <v>1470</v>
      </c>
      <c r="F27" s="24" t="s">
        <v>53</v>
      </c>
      <c r="G27" s="25">
        <f>SUM(G28:G29)</f>
        <v>33317</v>
      </c>
      <c r="H27" s="25">
        <f>SUM(H28:H29)</f>
        <v>15931</v>
      </c>
      <c r="I27" s="25">
        <f>SUM(I28:I29)</f>
        <v>17386</v>
      </c>
      <c r="J27" s="25">
        <f>SUM(J28:J29)</f>
        <v>9769</v>
      </c>
      <c r="K27" s="7"/>
    </row>
    <row r="28" spans="1:11" ht="19.5" customHeight="1">
      <c r="A28" s="34" t="s">
        <v>54</v>
      </c>
      <c r="B28" s="25">
        <f>SUM(B29:B33)</f>
        <v>40665</v>
      </c>
      <c r="C28" s="25">
        <f>SUM(C29:C33)</f>
        <v>19024</v>
      </c>
      <c r="D28" s="25">
        <f>SUM(D29:D33)</f>
        <v>21641</v>
      </c>
      <c r="E28" s="25">
        <f>SUM(E29:E33)</f>
        <v>13191</v>
      </c>
      <c r="F28" s="26" t="s">
        <v>55</v>
      </c>
      <c r="G28" s="27">
        <v>12710</v>
      </c>
      <c r="H28" s="23">
        <v>6027</v>
      </c>
      <c r="I28" s="23">
        <v>6683</v>
      </c>
      <c r="J28" s="23">
        <v>3632</v>
      </c>
      <c r="K28" s="7"/>
    </row>
    <row r="29" spans="1:11" ht="19.5" customHeight="1">
      <c r="A29" s="33" t="s">
        <v>56</v>
      </c>
      <c r="B29" s="27">
        <v>6497</v>
      </c>
      <c r="C29" s="23">
        <v>2993</v>
      </c>
      <c r="D29" s="23">
        <v>3504</v>
      </c>
      <c r="E29" s="23">
        <v>2192</v>
      </c>
      <c r="F29" s="26" t="s">
        <v>57</v>
      </c>
      <c r="G29" s="27">
        <v>20607</v>
      </c>
      <c r="H29" s="23">
        <v>9904</v>
      </c>
      <c r="I29" s="23">
        <v>10703</v>
      </c>
      <c r="J29" s="23">
        <v>6137</v>
      </c>
      <c r="K29" s="7"/>
    </row>
    <row r="30" spans="1:11" ht="19.5" customHeight="1">
      <c r="A30" s="33" t="s">
        <v>58</v>
      </c>
      <c r="B30" s="27">
        <v>3244</v>
      </c>
      <c r="C30" s="23">
        <v>1533</v>
      </c>
      <c r="D30" s="23">
        <v>1711</v>
      </c>
      <c r="E30" s="23">
        <v>974</v>
      </c>
      <c r="F30" s="24" t="s">
        <v>59</v>
      </c>
      <c r="G30" s="25">
        <f>SUM(G31:G35)</f>
        <v>16736</v>
      </c>
      <c r="H30" s="25">
        <f>SUM(H31:H35)</f>
        <v>8008</v>
      </c>
      <c r="I30" s="25">
        <f>SUM(I31:I35)</f>
        <v>8728</v>
      </c>
      <c r="J30" s="25">
        <f>SUM(J31:J35)</f>
        <v>4447</v>
      </c>
      <c r="K30" s="7"/>
    </row>
    <row r="31" spans="1:11" ht="19.5" customHeight="1">
      <c r="A31" s="33" t="s">
        <v>60</v>
      </c>
      <c r="B31" s="27">
        <v>15309</v>
      </c>
      <c r="C31" s="23">
        <v>7130</v>
      </c>
      <c r="D31" s="23">
        <v>8179</v>
      </c>
      <c r="E31" s="23">
        <v>5114</v>
      </c>
      <c r="F31" s="26" t="s">
        <v>61</v>
      </c>
      <c r="G31" s="23">
        <v>1806</v>
      </c>
      <c r="H31" s="23">
        <v>906</v>
      </c>
      <c r="I31" s="23">
        <v>900</v>
      </c>
      <c r="J31" s="23">
        <v>442</v>
      </c>
      <c r="K31" s="7"/>
    </row>
    <row r="32" spans="1:11" ht="19.5" customHeight="1">
      <c r="A32" s="33" t="s">
        <v>62</v>
      </c>
      <c r="B32" s="27">
        <v>5784</v>
      </c>
      <c r="C32" s="23">
        <v>2731</v>
      </c>
      <c r="D32" s="23">
        <v>3053</v>
      </c>
      <c r="E32" s="23">
        <v>1829</v>
      </c>
      <c r="F32" s="26" t="s">
        <v>63</v>
      </c>
      <c r="G32" s="23">
        <v>1486</v>
      </c>
      <c r="H32" s="23">
        <v>701</v>
      </c>
      <c r="I32" s="23">
        <v>785</v>
      </c>
      <c r="J32" s="23">
        <v>498</v>
      </c>
      <c r="K32" s="7"/>
    </row>
    <row r="33" spans="1:11" ht="19.5" customHeight="1">
      <c r="A33" s="33" t="s">
        <v>64</v>
      </c>
      <c r="B33" s="27">
        <v>9831</v>
      </c>
      <c r="C33" s="23">
        <v>4637</v>
      </c>
      <c r="D33" s="23">
        <v>5194</v>
      </c>
      <c r="E33" s="23">
        <v>3082</v>
      </c>
      <c r="F33" s="26" t="s">
        <v>65</v>
      </c>
      <c r="G33" s="23">
        <v>1462</v>
      </c>
      <c r="H33" s="23">
        <v>722</v>
      </c>
      <c r="I33" s="23">
        <v>740</v>
      </c>
      <c r="J33" s="23">
        <v>476</v>
      </c>
      <c r="K33" s="7"/>
    </row>
    <row r="34" spans="1:11" ht="19.5" customHeight="1">
      <c r="A34" s="34" t="s">
        <v>66</v>
      </c>
      <c r="B34" s="25">
        <f>SUM(B35:B36)</f>
        <v>33610</v>
      </c>
      <c r="C34" s="25">
        <f>SUM(C35:C36)</f>
        <v>15873</v>
      </c>
      <c r="D34" s="25">
        <f>SUM(D35:D36)</f>
        <v>17737</v>
      </c>
      <c r="E34" s="25">
        <f>SUM(E35:E36)</f>
        <v>10198</v>
      </c>
      <c r="F34" s="26" t="s">
        <v>67</v>
      </c>
      <c r="G34" s="23">
        <v>4345</v>
      </c>
      <c r="H34" s="23">
        <v>2075</v>
      </c>
      <c r="I34" s="23">
        <v>2270</v>
      </c>
      <c r="J34" s="23">
        <v>1047</v>
      </c>
      <c r="K34" s="7"/>
    </row>
    <row r="35" spans="1:11" ht="19.5" customHeight="1">
      <c r="A35" s="33" t="s">
        <v>68</v>
      </c>
      <c r="B35" s="27">
        <v>23658</v>
      </c>
      <c r="C35" s="23">
        <v>11169</v>
      </c>
      <c r="D35" s="23">
        <v>12489</v>
      </c>
      <c r="E35" s="23">
        <v>7277</v>
      </c>
      <c r="F35" s="26" t="s">
        <v>69</v>
      </c>
      <c r="G35" s="23">
        <v>7637</v>
      </c>
      <c r="H35" s="23">
        <v>3604</v>
      </c>
      <c r="I35" s="23">
        <v>4033</v>
      </c>
      <c r="J35" s="23">
        <v>1984</v>
      </c>
      <c r="K35" s="7"/>
    </row>
    <row r="36" spans="1:11" ht="19.5" customHeight="1">
      <c r="A36" s="33" t="s">
        <v>70</v>
      </c>
      <c r="B36" s="27">
        <v>9952</v>
      </c>
      <c r="C36" s="23">
        <v>4704</v>
      </c>
      <c r="D36" s="23">
        <v>5248</v>
      </c>
      <c r="E36" s="23">
        <v>2921</v>
      </c>
      <c r="F36" s="24" t="s">
        <v>71</v>
      </c>
      <c r="G36" s="25">
        <f>SUM(G37:G40)</f>
        <v>20363</v>
      </c>
      <c r="H36" s="25">
        <f>SUM(H37:H40)</f>
        <v>9551</v>
      </c>
      <c r="I36" s="25">
        <f>SUM(I37:I40)</f>
        <v>10812</v>
      </c>
      <c r="J36" s="25">
        <f>SUM(J37:J40)</f>
        <v>6118</v>
      </c>
      <c r="K36" s="7"/>
    </row>
    <row r="37" spans="1:11" ht="19.5" customHeight="1">
      <c r="A37" s="34" t="s">
        <v>72</v>
      </c>
      <c r="B37" s="25">
        <f>SUM(B38:B41)</f>
        <v>40470</v>
      </c>
      <c r="C37" s="25">
        <f>SUM(C38:C41)</f>
        <v>19242</v>
      </c>
      <c r="D37" s="25">
        <f>SUM(D38:D41)</f>
        <v>21228</v>
      </c>
      <c r="E37" s="25">
        <f>SUM(E38:E41)</f>
        <v>12323</v>
      </c>
      <c r="F37" s="26" t="s">
        <v>73</v>
      </c>
      <c r="G37" s="23">
        <v>5543</v>
      </c>
      <c r="H37" s="23">
        <v>2572</v>
      </c>
      <c r="I37" s="23">
        <v>2971</v>
      </c>
      <c r="J37" s="23">
        <v>1685</v>
      </c>
      <c r="K37" s="7"/>
    </row>
    <row r="38" spans="1:11" ht="19.5" customHeight="1">
      <c r="A38" s="33" t="s">
        <v>74</v>
      </c>
      <c r="B38" s="27">
        <v>5610</v>
      </c>
      <c r="C38" s="27">
        <v>2642</v>
      </c>
      <c r="D38" s="27">
        <v>2968</v>
      </c>
      <c r="E38" s="27">
        <v>1611</v>
      </c>
      <c r="F38" s="26" t="s">
        <v>75</v>
      </c>
      <c r="G38" s="23">
        <v>4557</v>
      </c>
      <c r="H38" s="23">
        <v>2143</v>
      </c>
      <c r="I38" s="23">
        <v>2414</v>
      </c>
      <c r="J38" s="23">
        <v>1375</v>
      </c>
      <c r="K38" s="7"/>
    </row>
    <row r="39" spans="1:11" ht="19.5" customHeight="1">
      <c r="A39" s="33" t="s">
        <v>76</v>
      </c>
      <c r="B39" s="27">
        <v>13146</v>
      </c>
      <c r="C39" s="27">
        <v>6254</v>
      </c>
      <c r="D39" s="27">
        <v>6892</v>
      </c>
      <c r="E39" s="27">
        <v>4074</v>
      </c>
      <c r="F39" s="26" t="s">
        <v>77</v>
      </c>
      <c r="G39" s="23">
        <v>6238</v>
      </c>
      <c r="H39" s="23">
        <v>2916</v>
      </c>
      <c r="I39" s="23">
        <v>3322</v>
      </c>
      <c r="J39" s="23">
        <v>1826</v>
      </c>
      <c r="K39" s="7"/>
    </row>
    <row r="40" spans="1:11" ht="19.5" customHeight="1">
      <c r="A40" s="33" t="s">
        <v>78</v>
      </c>
      <c r="B40" s="27">
        <v>10150</v>
      </c>
      <c r="C40" s="27">
        <v>4750</v>
      </c>
      <c r="D40" s="27">
        <v>5400</v>
      </c>
      <c r="E40" s="27">
        <v>2944</v>
      </c>
      <c r="F40" s="26" t="s">
        <v>79</v>
      </c>
      <c r="G40" s="23">
        <v>4025</v>
      </c>
      <c r="H40" s="23">
        <v>1920</v>
      </c>
      <c r="I40" s="23">
        <v>2105</v>
      </c>
      <c r="J40" s="23">
        <v>1232</v>
      </c>
      <c r="K40" s="7"/>
    </row>
    <row r="41" spans="1:11" ht="19.5" customHeight="1">
      <c r="A41" s="33" t="s">
        <v>80</v>
      </c>
      <c r="B41" s="27">
        <v>11564</v>
      </c>
      <c r="C41" s="27">
        <v>5596</v>
      </c>
      <c r="D41" s="27">
        <v>5968</v>
      </c>
      <c r="E41" s="27">
        <v>3694</v>
      </c>
      <c r="F41" s="24" t="s">
        <v>81</v>
      </c>
      <c r="G41" s="25">
        <f>SUM(G42:G43)</f>
        <v>14487</v>
      </c>
      <c r="H41" s="25">
        <f>SUM(H42:H43)</f>
        <v>6755</v>
      </c>
      <c r="I41" s="25">
        <f>SUM(I42:I43)</f>
        <v>7732</v>
      </c>
      <c r="J41" s="25">
        <f>SUM(J42:J43)</f>
        <v>4711</v>
      </c>
      <c r="K41" s="7"/>
    </row>
    <row r="42" spans="1:11" ht="19.5" customHeight="1">
      <c r="A42" s="34" t="s">
        <v>82</v>
      </c>
      <c r="B42" s="25">
        <f>SUM(B43)</f>
        <v>15479</v>
      </c>
      <c r="C42" s="25">
        <f>SUM(C43)</f>
        <v>7223</v>
      </c>
      <c r="D42" s="25">
        <f>SUM(D43)</f>
        <v>8256</v>
      </c>
      <c r="E42" s="25">
        <f>SUM(E43)</f>
        <v>4967</v>
      </c>
      <c r="F42" s="26" t="s">
        <v>83</v>
      </c>
      <c r="G42" s="27">
        <v>5589</v>
      </c>
      <c r="H42" s="27">
        <v>2580</v>
      </c>
      <c r="I42" s="27">
        <v>3009</v>
      </c>
      <c r="J42" s="27">
        <v>1837</v>
      </c>
      <c r="K42" s="7"/>
    </row>
    <row r="43" spans="1:11" ht="19.5" customHeight="1">
      <c r="A43" s="35" t="s">
        <v>84</v>
      </c>
      <c r="B43" s="36">
        <v>15479</v>
      </c>
      <c r="C43" s="36">
        <v>7223</v>
      </c>
      <c r="D43" s="36">
        <v>8256</v>
      </c>
      <c r="E43" s="36">
        <v>4967</v>
      </c>
      <c r="F43" s="37" t="s">
        <v>85</v>
      </c>
      <c r="G43" s="38">
        <v>8898</v>
      </c>
      <c r="H43" s="38">
        <v>4175</v>
      </c>
      <c r="I43" s="38">
        <v>4723</v>
      </c>
      <c r="J43" s="38">
        <v>2874</v>
      </c>
      <c r="K43" s="7"/>
    </row>
    <row r="44" spans="1:10" ht="19.5" customHeight="1">
      <c r="A44" s="39" t="s">
        <v>93</v>
      </c>
      <c r="B44" s="39"/>
      <c r="C44" s="39"/>
      <c r="D44" s="39"/>
      <c r="E44" s="40"/>
      <c r="F44" s="41"/>
      <c r="G44" s="41"/>
      <c r="H44" s="41"/>
      <c r="I44" s="41"/>
      <c r="J44" s="41"/>
    </row>
    <row r="45" spans="1:10" ht="12" customHeight="1">
      <c r="A45" s="42"/>
      <c r="B45" s="41"/>
      <c r="C45" s="41"/>
      <c r="D45" s="41"/>
      <c r="E45" s="41"/>
      <c r="F45" s="41"/>
      <c r="G45" s="41"/>
      <c r="H45" s="41"/>
      <c r="I45" s="41"/>
      <c r="J45" s="41"/>
    </row>
    <row r="56" ht="12" customHeight="1">
      <c r="C56" s="43"/>
    </row>
    <row r="66" ht="12" customHeight="1">
      <c r="C66" s="43"/>
    </row>
    <row r="71" ht="12" customHeight="1">
      <c r="C71" s="43"/>
    </row>
    <row r="75" ht="12" customHeight="1">
      <c r="C75" s="43"/>
    </row>
    <row r="82" ht="12" customHeight="1">
      <c r="C82" s="43"/>
    </row>
    <row r="88" ht="12" customHeight="1">
      <c r="C88" s="43"/>
    </row>
  </sheetData>
  <sheetProtection/>
  <mergeCells count="3">
    <mergeCell ref="E3:E4"/>
    <mergeCell ref="F3:F4"/>
    <mergeCell ref="J3:J4"/>
  </mergeCells>
  <printOptions horizontalCentered="1"/>
  <pageMargins left="0.3937007874015748" right="0.3937007874015748" top="0.3937007874015748" bottom="0.3937007874015748" header="0.5118110236220472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2009-04-09T06:49:33Z</dcterms:created>
  <dcterms:modified xsi:type="dcterms:W3CDTF">2009-04-09T06:49:45Z</dcterms:modified>
  <cp:category/>
  <cp:version/>
  <cp:contentType/>
  <cp:contentStatus/>
</cp:coreProperties>
</file>