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" sheetId="1" r:id="rId1"/>
  </sheets>
  <externalReferences>
    <externalReference r:id="rId4"/>
  </externalReferences>
  <definedNames>
    <definedName name="_10.電気_ガスおよび水道" localSheetId="0">'135'!$B$1:$K$39</definedName>
    <definedName name="_10.電気_ガスおよび水道">#REF!</definedName>
    <definedName name="_xlnm.Print_Area" localSheetId="0">'135'!$A$1:$S$62</definedName>
  </definedNames>
  <calcPr fullCalcOnLoad="1"/>
</workbook>
</file>

<file path=xl/sharedStrings.xml><?xml version="1.0" encoding="utf-8"?>
<sst xmlns="http://schemas.openxmlformats.org/spreadsheetml/2006/main" count="92" uniqueCount="77">
  <si>
    <t>　135．港 湾 別 ト ン 数     階 級 入 港 船 舶 数</t>
  </si>
  <si>
    <t>(単位  隻、t)</t>
  </si>
  <si>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</si>
  <si>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</si>
  <si>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</si>
  <si>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</si>
  <si>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</si>
  <si>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</si>
  <si>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</si>
  <si>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</si>
  <si>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</si>
  <si>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</si>
  <si>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</si>
  <si>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</si>
  <si>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</si>
  <si>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</si>
  <si>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</si>
  <si>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</si>
  <si>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 湾</t>
  </si>
  <si>
    <t>隻  数</t>
  </si>
  <si>
    <t>総トン数</t>
  </si>
  <si>
    <t>昭  和  61  年</t>
  </si>
  <si>
    <t>61</t>
  </si>
  <si>
    <t xml:space="preserve"> 62</t>
  </si>
  <si>
    <t>62</t>
  </si>
  <si>
    <t xml:space="preserve"> 63</t>
  </si>
  <si>
    <t>63</t>
  </si>
  <si>
    <t xml:space="preserve"> 平  成  元  年</t>
  </si>
  <si>
    <t>元</t>
  </si>
  <si>
    <t xml:space="preserve"> 2</t>
  </si>
  <si>
    <t>2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</si>
  <si>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</si>
  <si>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</si>
  <si>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</si>
  <si>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</si>
  <si>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</si>
  <si>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</si>
  <si>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</si>
  <si>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</si>
  <si>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</si>
  <si>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佐伯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</si>
  <si>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</si>
  <si>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</si>
  <si>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</si>
  <si>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</si>
  <si>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</si>
  <si>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</si>
  <si>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</si>
  <si>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</si>
  <si>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</si>
  <si>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</si>
  <si>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伊      美</t>
  </si>
  <si>
    <t>伊</t>
  </si>
  <si>
    <t xml:space="preserve"> 姫      島</t>
  </si>
  <si>
    <t>姫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</si>
  <si>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</si>
  <si>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</si>
  <si>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</si>
  <si>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</si>
  <si>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</si>
  <si>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</si>
  <si>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</si>
  <si>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</si>
  <si>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</si>
  <si>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</si>
  <si>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</si>
  <si>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</si>
  <si>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</si>
  <si>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</si>
  <si>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</si>
  <si>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</si>
  <si>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</si>
  <si>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浦      代</t>
  </si>
  <si>
    <t>浦</t>
  </si>
  <si>
    <t xml:space="preserve"> 丸  市  尾</t>
  </si>
  <si>
    <t>丸</t>
  </si>
  <si>
    <t>資料：県港湾課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</si>
</sst>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 quotePrefix="1">
      <alignment horizontal="left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horizont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textRotation="255" shrinkToFit="1"/>
      <protection locked="0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 quotePrefix="1">
      <alignment horizontal="center" vertical="center"/>
      <protection locked="0"/>
    </xf>
    <xf numFmtId="176" fontId="22" fillId="0" borderId="17" xfId="0" applyNumberFormat="1" applyFont="1" applyBorder="1" applyAlignment="1" applyProtection="1" quotePrefix="1">
      <alignment horizontal="center" vertical="center"/>
      <protection locked="0"/>
    </xf>
    <xf numFmtId="176" fontId="22" fillId="0" borderId="16" xfId="0" applyNumberFormat="1" applyFont="1" applyBorder="1" applyAlignment="1" applyProtection="1" quotePrefix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" textRotation="255" shrinkToFit="1"/>
      <protection locked="0"/>
    </xf>
    <xf numFmtId="176" fontId="18" fillId="0" borderId="18" xfId="0" applyNumberFormat="1" applyFont="1" applyBorder="1" applyAlignment="1" applyProtection="1">
      <alignment horizontal="centerContinuous" vertical="top"/>
      <protection locked="0"/>
    </xf>
    <xf numFmtId="176" fontId="22" fillId="0" borderId="18" xfId="0" applyNumberFormat="1" applyFont="1" applyBorder="1" applyAlignment="1" applyProtection="1">
      <alignment horizontal="centerContinuous" vertical="top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textRotation="255" shrinkToFit="1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15" xfId="0" applyNumberFormat="1" applyFont="1" applyBorder="1" applyAlignment="1" applyProtection="1">
      <alignment horizontal="right"/>
      <protection locked="0"/>
    </xf>
    <xf numFmtId="176" fontId="18" fillId="0" borderId="14" xfId="48" applyNumberFormat="1" applyFont="1" applyBorder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Border="1" applyAlignment="1" applyProtection="1" quotePrefix="1">
      <alignment/>
      <protection locked="0"/>
    </xf>
    <xf numFmtId="176" fontId="18" fillId="0" borderId="0" xfId="48" applyNumberFormat="1" applyFont="1" applyAlignment="1" applyProtection="1">
      <alignment horizontal="right"/>
      <protection locked="0"/>
    </xf>
    <xf numFmtId="176" fontId="18" fillId="0" borderId="0" xfId="48" applyNumberFormat="1" applyFont="1" applyAlignment="1" applyProtection="1" quotePrefix="1">
      <alignment horizontal="right"/>
      <protection locked="0"/>
    </xf>
    <xf numFmtId="176" fontId="18" fillId="0" borderId="14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15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right" wrapText="1"/>
      <protection locked="0"/>
    </xf>
    <xf numFmtId="177" fontId="18" fillId="0" borderId="15" xfId="0" applyNumberFormat="1" applyFont="1" applyBorder="1" applyAlignment="1" applyProtection="1" quotePrefix="1">
      <alignment horizontal="center"/>
      <protection locked="0"/>
    </xf>
    <xf numFmtId="176" fontId="18" fillId="0" borderId="0" xfId="48" applyNumberFormat="1" applyFont="1" applyAlignment="1" applyProtection="1">
      <alignment horizontal="left"/>
      <protection locked="0"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7" fontId="18" fillId="0" borderId="0" xfId="0" applyNumberFormat="1" applyFont="1" applyAlignment="1" applyProtection="1" quotePrefix="1">
      <alignment horizontal="center"/>
      <protection locked="0"/>
    </xf>
    <xf numFmtId="176" fontId="18" fillId="0" borderId="14" xfId="0" applyNumberFormat="1" applyFont="1" applyBorder="1" applyAlignment="1" applyProtection="1">
      <alignment horizontal="center"/>
      <protection locked="0"/>
    </xf>
    <xf numFmtId="176" fontId="23" fillId="0" borderId="14" xfId="48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4" xfId="48" applyNumberFormat="1" applyFont="1" applyBorder="1" applyAlignment="1">
      <alignment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4" xfId="48" applyNumberFormat="1" applyFont="1" applyBorder="1" applyAlignment="1">
      <alignment/>
    </xf>
    <xf numFmtId="176" fontId="18" fillId="0" borderId="0" xfId="48" applyNumberFormat="1" applyFont="1" applyBorder="1" applyAlignment="1">
      <alignment/>
    </xf>
    <xf numFmtId="176" fontId="18" fillId="0" borderId="0" xfId="48" applyNumberFormat="1" applyFont="1" applyAlignment="1" applyProtection="1">
      <alignment horizontal="center"/>
      <protection locked="0"/>
    </xf>
    <xf numFmtId="176" fontId="18" fillId="0" borderId="0" xfId="48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/>
      <protection locked="0"/>
    </xf>
    <xf numFmtId="176" fontId="18" fillId="0" borderId="19" xfId="0" applyNumberFormat="1" applyFont="1" applyBorder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11</xdr:row>
      <xdr:rowOff>142875</xdr:rowOff>
    </xdr:from>
    <xdr:to>
      <xdr:col>13</xdr:col>
      <xdr:colOff>866775</xdr:colOff>
      <xdr:row>12</xdr:row>
      <xdr:rowOff>123825</xdr:rowOff>
    </xdr:to>
    <xdr:sp>
      <xdr:nvSpPr>
        <xdr:cNvPr id="1" name="AutoShape 2"/>
        <xdr:cNvSpPr>
          <a:spLocks/>
        </xdr:cNvSpPr>
      </xdr:nvSpPr>
      <xdr:spPr>
        <a:xfrm rot="16210120">
          <a:off x="8543925" y="1914525"/>
          <a:ext cx="3371850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285750</xdr:colOff>
      <xdr:row>12</xdr:row>
      <xdr:rowOff>0</xdr:rowOff>
    </xdr:from>
    <xdr:to>
      <xdr:col>17</xdr:col>
      <xdr:colOff>800100</xdr:colOff>
      <xdr:row>12</xdr:row>
      <xdr:rowOff>133350</xdr:rowOff>
    </xdr:to>
    <xdr:sp>
      <xdr:nvSpPr>
        <xdr:cNvPr id="2" name="AutoShape 4"/>
        <xdr:cNvSpPr>
          <a:spLocks/>
        </xdr:cNvSpPr>
      </xdr:nvSpPr>
      <xdr:spPr>
        <a:xfrm rot="16210120">
          <a:off x="12353925" y="1924050"/>
          <a:ext cx="3362325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323850</xdr:colOff>
      <xdr:row>24</xdr:row>
      <xdr:rowOff>9525</xdr:rowOff>
    </xdr:from>
    <xdr:to>
      <xdr:col>13</xdr:col>
      <xdr:colOff>895350</xdr:colOff>
      <xdr:row>25</xdr:row>
      <xdr:rowOff>28575</xdr:rowOff>
    </xdr:to>
    <xdr:sp>
      <xdr:nvSpPr>
        <xdr:cNvPr id="3" name="AutoShape 5"/>
        <xdr:cNvSpPr>
          <a:spLocks/>
        </xdr:cNvSpPr>
      </xdr:nvSpPr>
      <xdr:spPr>
        <a:xfrm rot="16210120">
          <a:off x="8572500" y="3743325"/>
          <a:ext cx="3371850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342900</xdr:colOff>
      <xdr:row>24</xdr:row>
      <xdr:rowOff>9525</xdr:rowOff>
    </xdr:from>
    <xdr:to>
      <xdr:col>17</xdr:col>
      <xdr:colOff>857250</xdr:colOff>
      <xdr:row>25</xdr:row>
      <xdr:rowOff>28575</xdr:rowOff>
    </xdr:to>
    <xdr:sp>
      <xdr:nvSpPr>
        <xdr:cNvPr id="4" name="AutoShape 6"/>
        <xdr:cNvSpPr>
          <a:spLocks/>
        </xdr:cNvSpPr>
      </xdr:nvSpPr>
      <xdr:spPr>
        <a:xfrm rot="16210120">
          <a:off x="12411075" y="3743325"/>
          <a:ext cx="3362325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428625</xdr:colOff>
      <xdr:row>54</xdr:row>
      <xdr:rowOff>95250</xdr:rowOff>
    </xdr:from>
    <xdr:to>
      <xdr:col>13</xdr:col>
      <xdr:colOff>1000125</xdr:colOff>
      <xdr:row>55</xdr:row>
      <xdr:rowOff>95250</xdr:rowOff>
    </xdr:to>
    <xdr:sp>
      <xdr:nvSpPr>
        <xdr:cNvPr id="5" name="AutoShape 7"/>
        <xdr:cNvSpPr>
          <a:spLocks/>
        </xdr:cNvSpPr>
      </xdr:nvSpPr>
      <xdr:spPr>
        <a:xfrm rot="16210120">
          <a:off x="8677275" y="7791450"/>
          <a:ext cx="337185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466725</xdr:colOff>
      <xdr:row>53</xdr:row>
      <xdr:rowOff>9525</xdr:rowOff>
    </xdr:from>
    <xdr:to>
      <xdr:col>17</xdr:col>
      <xdr:colOff>942975</xdr:colOff>
      <xdr:row>53</xdr:row>
      <xdr:rowOff>95250</xdr:rowOff>
    </xdr:to>
    <xdr:sp>
      <xdr:nvSpPr>
        <xdr:cNvPr id="6" name="AutoShape 8"/>
        <xdr:cNvSpPr>
          <a:spLocks/>
        </xdr:cNvSpPr>
      </xdr:nvSpPr>
      <xdr:spPr>
        <a:xfrm rot="16210120">
          <a:off x="13354050" y="7591425"/>
          <a:ext cx="2505075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"/>
      <sheetName val="129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PageLayoutView="0" workbookViewId="0" topLeftCell="A1">
      <selection activeCell="G16" sqref="G16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73" customWidth="1"/>
    <col min="20" max="16384" width="13.375" style="6" customWidth="1"/>
  </cols>
  <sheetData>
    <row r="1" spans="1:2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22" customFormat="1" ht="15" customHeight="1" thickTop="1">
      <c r="A3" s="12" t="s">
        <v>2</v>
      </c>
      <c r="B3" s="13"/>
      <c r="C3" s="14" t="s">
        <v>3</v>
      </c>
      <c r="D3" s="15"/>
      <c r="E3" s="16" t="s">
        <v>4</v>
      </c>
      <c r="F3" s="17"/>
      <c r="G3" s="18" t="s">
        <v>5</v>
      </c>
      <c r="H3" s="19"/>
      <c r="I3" s="20" t="s">
        <v>6</v>
      </c>
      <c r="J3" s="19"/>
      <c r="K3" s="20" t="s">
        <v>7</v>
      </c>
      <c r="L3" s="19"/>
      <c r="M3" s="20" t="s">
        <v>8</v>
      </c>
      <c r="N3" s="19"/>
      <c r="O3" s="20" t="s">
        <v>9</v>
      </c>
      <c r="P3" s="19"/>
      <c r="Q3" s="20" t="s">
        <v>10</v>
      </c>
      <c r="R3" s="19"/>
      <c r="S3" s="21" t="s">
        <v>11</v>
      </c>
    </row>
    <row r="4" spans="1:19" s="22" customFormat="1" ht="15" customHeight="1">
      <c r="A4" s="23"/>
      <c r="B4" s="24"/>
      <c r="C4" s="25"/>
      <c r="D4" s="26"/>
      <c r="E4" s="27"/>
      <c r="F4" s="28"/>
      <c r="G4" s="29" t="s">
        <v>12</v>
      </c>
      <c r="H4" s="30"/>
      <c r="I4" s="31" t="s">
        <v>13</v>
      </c>
      <c r="J4" s="30"/>
      <c r="K4" s="31" t="s">
        <v>14</v>
      </c>
      <c r="L4" s="30"/>
      <c r="M4" s="31" t="s">
        <v>15</v>
      </c>
      <c r="N4" s="30"/>
      <c r="O4" s="31" t="s">
        <v>16</v>
      </c>
      <c r="P4" s="30"/>
      <c r="Q4" s="31" t="s">
        <v>17</v>
      </c>
      <c r="R4" s="30"/>
      <c r="S4" s="32"/>
    </row>
    <row r="5" spans="1:19" s="22" customFormat="1" ht="19.5" customHeight="1">
      <c r="A5" s="33" t="s">
        <v>18</v>
      </c>
      <c r="B5" s="34"/>
      <c r="C5" s="35" t="s">
        <v>19</v>
      </c>
      <c r="D5" s="35" t="s">
        <v>20</v>
      </c>
      <c r="E5" s="35" t="s">
        <v>19</v>
      </c>
      <c r="F5" s="35" t="s">
        <v>20</v>
      </c>
      <c r="G5" s="35" t="s">
        <v>19</v>
      </c>
      <c r="H5" s="35" t="s">
        <v>20</v>
      </c>
      <c r="I5" s="35" t="s">
        <v>19</v>
      </c>
      <c r="J5" s="35" t="s">
        <v>20</v>
      </c>
      <c r="K5" s="35" t="s">
        <v>19</v>
      </c>
      <c r="L5" s="35" t="s">
        <v>20</v>
      </c>
      <c r="M5" s="35" t="s">
        <v>19</v>
      </c>
      <c r="N5" s="35" t="s">
        <v>20</v>
      </c>
      <c r="O5" s="35" t="s">
        <v>19</v>
      </c>
      <c r="P5" s="35" t="s">
        <v>20</v>
      </c>
      <c r="Q5" s="35" t="s">
        <v>19</v>
      </c>
      <c r="R5" s="35" t="s">
        <v>20</v>
      </c>
      <c r="S5" s="36"/>
    </row>
    <row r="6" spans="1:19" ht="11.25" customHeight="1">
      <c r="A6" s="37" t="s">
        <v>21</v>
      </c>
      <c r="B6" s="38"/>
      <c r="C6" s="39">
        <v>128372</v>
      </c>
      <c r="D6" s="40">
        <v>82915380</v>
      </c>
      <c r="E6" s="41">
        <v>1023</v>
      </c>
      <c r="F6" s="40">
        <v>31274765</v>
      </c>
      <c r="G6" s="40">
        <v>770</v>
      </c>
      <c r="H6" s="40">
        <v>5240135</v>
      </c>
      <c r="I6" s="40">
        <v>2106</v>
      </c>
      <c r="J6" s="42">
        <v>8236650</v>
      </c>
      <c r="K6" s="40">
        <v>11173</v>
      </c>
      <c r="L6" s="41">
        <v>17895163</v>
      </c>
      <c r="M6" s="41">
        <v>6267</v>
      </c>
      <c r="N6" s="43">
        <v>4933900</v>
      </c>
      <c r="O6" s="41">
        <v>52602</v>
      </c>
      <c r="P6" s="44">
        <v>14448831</v>
      </c>
      <c r="Q6" s="44">
        <v>54431</v>
      </c>
      <c r="R6" s="44">
        <v>885936</v>
      </c>
      <c r="S6" s="45" t="s">
        <v>22</v>
      </c>
    </row>
    <row r="7" spans="1:19" ht="9" customHeight="1">
      <c r="A7" s="46"/>
      <c r="B7" s="47"/>
      <c r="C7" s="39"/>
      <c r="D7" s="40"/>
      <c r="E7" s="41"/>
      <c r="F7" s="40"/>
      <c r="G7" s="40"/>
      <c r="H7" s="40"/>
      <c r="I7" s="40"/>
      <c r="J7" s="42"/>
      <c r="K7" s="40"/>
      <c r="L7" s="41"/>
      <c r="M7" s="41"/>
      <c r="N7" s="43"/>
      <c r="O7" s="41"/>
      <c r="P7" s="44"/>
      <c r="Q7" s="44"/>
      <c r="R7" s="44"/>
      <c r="S7" s="45"/>
    </row>
    <row r="8" spans="1:19" ht="12" customHeight="1">
      <c r="A8" s="48"/>
      <c r="B8" s="49" t="s">
        <v>23</v>
      </c>
      <c r="C8" s="39">
        <v>131137</v>
      </c>
      <c r="D8" s="40">
        <v>83954154</v>
      </c>
      <c r="E8" s="41">
        <v>1062</v>
      </c>
      <c r="F8" s="41">
        <v>31575332</v>
      </c>
      <c r="G8" s="40">
        <v>1095</v>
      </c>
      <c r="H8" s="40">
        <v>8110794</v>
      </c>
      <c r="I8" s="40">
        <v>1727</v>
      </c>
      <c r="J8" s="40">
        <v>6525515</v>
      </c>
      <c r="K8" s="40">
        <v>11138</v>
      </c>
      <c r="L8" s="50">
        <v>17428431</v>
      </c>
      <c r="M8" s="41">
        <v>6128</v>
      </c>
      <c r="N8" s="43">
        <v>4782900</v>
      </c>
      <c r="O8" s="41">
        <v>53153</v>
      </c>
      <c r="P8" s="44">
        <v>14645282</v>
      </c>
      <c r="Q8" s="44">
        <v>56834</v>
      </c>
      <c r="R8" s="44">
        <v>885900</v>
      </c>
      <c r="S8" s="45" t="s">
        <v>24</v>
      </c>
    </row>
    <row r="9" spans="1:19" ht="9" customHeight="1">
      <c r="A9" s="48"/>
      <c r="B9" s="49"/>
      <c r="C9" s="39"/>
      <c r="D9" s="40"/>
      <c r="E9" s="41"/>
      <c r="F9" s="41"/>
      <c r="G9" s="40"/>
      <c r="H9" s="40"/>
      <c r="I9" s="40"/>
      <c r="J9" s="40"/>
      <c r="K9" s="40"/>
      <c r="L9" s="50"/>
      <c r="M9" s="41"/>
      <c r="N9" s="43"/>
      <c r="O9" s="41"/>
      <c r="P9" s="44"/>
      <c r="Q9" s="44"/>
      <c r="R9" s="44"/>
      <c r="S9" s="45"/>
    </row>
    <row r="10" spans="1:19" ht="12" customHeight="1">
      <c r="A10" s="51"/>
      <c r="B10" s="49" t="s">
        <v>25</v>
      </c>
      <c r="C10" s="39">
        <v>135431</v>
      </c>
      <c r="D10" s="40">
        <v>90266274</v>
      </c>
      <c r="E10" s="41">
        <v>1059</v>
      </c>
      <c r="F10" s="40">
        <v>33110903</v>
      </c>
      <c r="G10" s="40">
        <v>1091</v>
      </c>
      <c r="H10" s="40">
        <v>8064929</v>
      </c>
      <c r="I10" s="40">
        <v>1973</v>
      </c>
      <c r="J10" s="42">
        <v>7473712</v>
      </c>
      <c r="K10" s="40">
        <v>11593</v>
      </c>
      <c r="L10" s="41">
        <v>18853034</v>
      </c>
      <c r="M10" s="41">
        <v>8246</v>
      </c>
      <c r="N10" s="43">
        <v>6313047</v>
      </c>
      <c r="O10" s="41">
        <v>55493</v>
      </c>
      <c r="P10" s="44">
        <v>15551360</v>
      </c>
      <c r="Q10" s="44">
        <v>55976</v>
      </c>
      <c r="R10" s="44">
        <v>899289</v>
      </c>
      <c r="S10" s="45" t="s">
        <v>26</v>
      </c>
    </row>
    <row r="11" spans="1:19" ht="9" customHeight="1">
      <c r="A11" s="51"/>
      <c r="B11" s="49"/>
      <c r="C11" s="39"/>
      <c r="D11" s="40"/>
      <c r="E11" s="41"/>
      <c r="F11" s="40"/>
      <c r="G11" s="40"/>
      <c r="H11" s="40"/>
      <c r="I11" s="40"/>
      <c r="J11" s="42"/>
      <c r="K11" s="40"/>
      <c r="L11" s="41"/>
      <c r="M11" s="41"/>
      <c r="N11" s="43"/>
      <c r="O11" s="41"/>
      <c r="P11" s="44"/>
      <c r="Q11" s="44"/>
      <c r="R11" s="44"/>
      <c r="S11" s="45"/>
    </row>
    <row r="12" spans="1:19" ht="12" customHeight="1">
      <c r="A12" s="37" t="s">
        <v>27</v>
      </c>
      <c r="B12" s="38"/>
      <c r="C12" s="39">
        <v>137330</v>
      </c>
      <c r="D12" s="40">
        <v>98453363</v>
      </c>
      <c r="E12" s="41">
        <v>1096</v>
      </c>
      <c r="F12" s="40">
        <v>37835525</v>
      </c>
      <c r="G12" s="40">
        <v>1096</v>
      </c>
      <c r="H12" s="40">
        <v>8118324</v>
      </c>
      <c r="I12" s="40">
        <v>2165</v>
      </c>
      <c r="J12" s="42">
        <v>8837170</v>
      </c>
      <c r="K12" s="40">
        <v>11561</v>
      </c>
      <c r="L12" s="41">
        <v>19816732</v>
      </c>
      <c r="M12" s="41">
        <v>8594</v>
      </c>
      <c r="N12" s="43">
        <v>6703748</v>
      </c>
      <c r="O12" s="41">
        <v>56928</v>
      </c>
      <c r="P12" s="44">
        <v>15846709</v>
      </c>
      <c r="Q12" s="44">
        <v>55890</v>
      </c>
      <c r="R12" s="44">
        <v>1256980</v>
      </c>
      <c r="S12" s="45" t="s">
        <v>28</v>
      </c>
    </row>
    <row r="13" spans="1:19" ht="17.25" customHeight="1">
      <c r="A13" s="3"/>
      <c r="B13" s="52"/>
      <c r="C13" s="39"/>
      <c r="D13" s="40"/>
      <c r="E13" s="40"/>
      <c r="F13" s="40"/>
      <c r="G13" s="40"/>
      <c r="H13" s="40"/>
      <c r="I13" s="40"/>
      <c r="J13" s="42"/>
      <c r="K13" s="40"/>
      <c r="L13" s="41"/>
      <c r="M13" s="41"/>
      <c r="N13" s="43"/>
      <c r="O13" s="41"/>
      <c r="P13" s="41"/>
      <c r="Q13" s="41"/>
      <c r="R13" s="41"/>
      <c r="S13" s="53"/>
    </row>
    <row r="14" spans="1:19" s="56" customFormat="1" ht="12" customHeight="1">
      <c r="A14" s="3"/>
      <c r="B14" s="52" t="s">
        <v>29</v>
      </c>
      <c r="C14" s="54">
        <f aca="true" t="shared" si="0" ref="C14:J14">C16+C27</f>
        <v>138155</v>
      </c>
      <c r="D14" s="55">
        <f t="shared" si="0"/>
        <v>101116626</v>
      </c>
      <c r="E14" s="55">
        <f t="shared" si="0"/>
        <v>1087</v>
      </c>
      <c r="F14" s="55">
        <f t="shared" si="0"/>
        <v>37550009</v>
      </c>
      <c r="G14" s="55">
        <f t="shared" si="0"/>
        <v>1171</v>
      </c>
      <c r="H14" s="55">
        <f t="shared" si="0"/>
        <v>8967009</v>
      </c>
      <c r="I14" s="55">
        <f t="shared" si="0"/>
        <v>2486</v>
      </c>
      <c r="J14" s="55">
        <f t="shared" si="0"/>
        <v>10363861</v>
      </c>
      <c r="K14" s="55"/>
      <c r="L14" s="55"/>
      <c r="M14" s="55">
        <v>21226</v>
      </c>
      <c r="N14" s="55">
        <v>27975664</v>
      </c>
      <c r="O14" s="55"/>
      <c r="P14" s="55"/>
      <c r="Q14" s="55">
        <v>112185</v>
      </c>
      <c r="R14" s="55">
        <v>16260083</v>
      </c>
      <c r="S14" s="45" t="s">
        <v>30</v>
      </c>
    </row>
    <row r="15" spans="1:19" ht="17.25" customHeight="1">
      <c r="A15" s="1"/>
      <c r="B15" s="57"/>
      <c r="C15" s="39"/>
      <c r="D15" s="40"/>
      <c r="E15" s="40"/>
      <c r="F15" s="40"/>
      <c r="G15" s="40"/>
      <c r="H15" s="40"/>
      <c r="I15" s="40"/>
      <c r="J15" s="42"/>
      <c r="K15" s="40"/>
      <c r="L15" s="41"/>
      <c r="M15" s="41"/>
      <c r="N15" s="41"/>
      <c r="O15" s="41"/>
      <c r="P15" s="41"/>
      <c r="Q15" s="41"/>
      <c r="R15" s="41"/>
      <c r="S15" s="45"/>
    </row>
    <row r="16" spans="1:19" s="56" customFormat="1" ht="12" customHeight="1">
      <c r="A16" s="58" t="s">
        <v>31</v>
      </c>
      <c r="B16" s="59"/>
      <c r="C16" s="60">
        <f aca="true" t="shared" si="1" ref="C16:R16">SUM(C18:C24)</f>
        <v>72661</v>
      </c>
      <c r="D16" s="55">
        <f t="shared" si="1"/>
        <v>86352784</v>
      </c>
      <c r="E16" s="55">
        <f t="shared" si="1"/>
        <v>997</v>
      </c>
      <c r="F16" s="55">
        <f t="shared" si="1"/>
        <v>36119630</v>
      </c>
      <c r="G16" s="55">
        <f t="shared" si="1"/>
        <v>1149</v>
      </c>
      <c r="H16" s="55">
        <f t="shared" si="1"/>
        <v>8817776</v>
      </c>
      <c r="I16" s="55">
        <f t="shared" si="1"/>
        <v>2418</v>
      </c>
      <c r="J16" s="55">
        <f t="shared" si="1"/>
        <v>10072727</v>
      </c>
      <c r="K16" s="55">
        <f t="shared" si="1"/>
        <v>8057</v>
      </c>
      <c r="L16" s="55">
        <f t="shared" si="1"/>
        <v>14584367</v>
      </c>
      <c r="M16" s="55">
        <f t="shared" si="1"/>
        <v>7658</v>
      </c>
      <c r="N16" s="55">
        <f t="shared" si="1"/>
        <v>5768790</v>
      </c>
      <c r="O16" s="55">
        <f t="shared" si="1"/>
        <v>32595</v>
      </c>
      <c r="P16" s="55">
        <f t="shared" si="1"/>
        <v>10327846</v>
      </c>
      <c r="Q16" s="55">
        <f t="shared" si="1"/>
        <v>19787</v>
      </c>
      <c r="R16" s="55">
        <f t="shared" si="1"/>
        <v>661648</v>
      </c>
      <c r="S16" s="61" t="s">
        <v>32</v>
      </c>
    </row>
    <row r="17" spans="1:19" s="56" customFormat="1" ht="9" customHeight="1">
      <c r="A17" s="58"/>
      <c r="B17" s="59"/>
      <c r="C17" s="60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61"/>
    </row>
    <row r="18" spans="1:19" ht="12" customHeight="1">
      <c r="A18" s="1"/>
      <c r="B18" s="62" t="s">
        <v>33</v>
      </c>
      <c r="C18" s="63">
        <f aca="true" t="shared" si="2" ref="C18:D24">E18+G18+I18+K18+M18+O18+Q18</f>
        <v>38000</v>
      </c>
      <c r="D18" s="64">
        <f t="shared" si="2"/>
        <v>50363746</v>
      </c>
      <c r="E18" s="40">
        <v>453</v>
      </c>
      <c r="F18" s="40">
        <v>28471018</v>
      </c>
      <c r="G18" s="40">
        <v>757</v>
      </c>
      <c r="H18" s="40">
        <v>5968736</v>
      </c>
      <c r="I18" s="40">
        <v>557</v>
      </c>
      <c r="J18" s="42">
        <v>2260799</v>
      </c>
      <c r="K18" s="40">
        <v>1688</v>
      </c>
      <c r="L18" s="65">
        <v>3269573</v>
      </c>
      <c r="M18" s="41">
        <v>4712</v>
      </c>
      <c r="N18" s="41">
        <v>3350820</v>
      </c>
      <c r="O18" s="41">
        <v>21517</v>
      </c>
      <c r="P18" s="41">
        <v>6687167</v>
      </c>
      <c r="Q18" s="41">
        <v>8316</v>
      </c>
      <c r="R18" s="41">
        <v>355633</v>
      </c>
      <c r="S18" s="53" t="s">
        <v>34</v>
      </c>
    </row>
    <row r="19" spans="1:19" ht="9" customHeight="1">
      <c r="A19" s="1"/>
      <c r="B19" s="62"/>
      <c r="C19" s="63"/>
      <c r="D19" s="64"/>
      <c r="E19" s="40"/>
      <c r="F19" s="40"/>
      <c r="G19" s="40"/>
      <c r="H19" s="40"/>
      <c r="I19" s="40"/>
      <c r="J19" s="42"/>
      <c r="K19" s="40"/>
      <c r="L19" s="65"/>
      <c r="M19" s="41"/>
      <c r="N19" s="41"/>
      <c r="O19" s="41"/>
      <c r="P19" s="41"/>
      <c r="Q19" s="41"/>
      <c r="R19" s="41"/>
      <c r="S19" s="53"/>
    </row>
    <row r="20" spans="1:19" ht="12" customHeight="1">
      <c r="A20" s="1"/>
      <c r="B20" s="62" t="s">
        <v>35</v>
      </c>
      <c r="C20" s="63">
        <f t="shared" si="2"/>
        <v>4286</v>
      </c>
      <c r="D20" s="64">
        <f t="shared" si="2"/>
        <v>13303768</v>
      </c>
      <c r="E20" s="40">
        <v>354</v>
      </c>
      <c r="F20" s="40">
        <v>4291011</v>
      </c>
      <c r="G20" s="40">
        <v>198</v>
      </c>
      <c r="H20" s="40">
        <v>1460541</v>
      </c>
      <c r="I20" s="40">
        <v>563</v>
      </c>
      <c r="J20" s="42">
        <v>2188535</v>
      </c>
      <c r="K20" s="40">
        <v>2499</v>
      </c>
      <c r="L20" s="41">
        <v>5337414</v>
      </c>
      <c r="M20" s="41">
        <v>1</v>
      </c>
      <c r="N20" s="41">
        <v>982</v>
      </c>
      <c r="O20" s="41">
        <v>39</v>
      </c>
      <c r="P20" s="41">
        <v>8046</v>
      </c>
      <c r="Q20" s="41">
        <v>632</v>
      </c>
      <c r="R20" s="41">
        <v>17239</v>
      </c>
      <c r="S20" s="53" t="s">
        <v>36</v>
      </c>
    </row>
    <row r="21" spans="1:19" ht="9" customHeight="1">
      <c r="A21" s="1"/>
      <c r="B21" s="62"/>
      <c r="C21" s="63"/>
      <c r="D21" s="64"/>
      <c r="E21" s="40"/>
      <c r="F21" s="40"/>
      <c r="G21" s="40"/>
      <c r="H21" s="40"/>
      <c r="I21" s="40"/>
      <c r="J21" s="42"/>
      <c r="K21" s="40"/>
      <c r="L21" s="41"/>
      <c r="M21" s="41"/>
      <c r="N21" s="41"/>
      <c r="O21" s="41"/>
      <c r="P21" s="41"/>
      <c r="Q21" s="41"/>
      <c r="R21" s="41"/>
      <c r="S21" s="53"/>
    </row>
    <row r="22" spans="1:19" ht="12" customHeight="1">
      <c r="A22" s="1"/>
      <c r="B22" s="62" t="s">
        <v>37</v>
      </c>
      <c r="C22" s="63">
        <f t="shared" si="2"/>
        <v>17783</v>
      </c>
      <c r="D22" s="64">
        <f t="shared" si="2"/>
        <v>13613312</v>
      </c>
      <c r="E22" s="40">
        <v>108</v>
      </c>
      <c r="F22" s="40">
        <v>1964919</v>
      </c>
      <c r="G22" s="40">
        <v>121</v>
      </c>
      <c r="H22" s="40">
        <v>820922</v>
      </c>
      <c r="I22" s="40">
        <v>1212</v>
      </c>
      <c r="J22" s="42">
        <v>5242246</v>
      </c>
      <c r="K22" s="40">
        <v>861</v>
      </c>
      <c r="L22" s="41">
        <v>1565661</v>
      </c>
      <c r="M22" s="41">
        <v>1170</v>
      </c>
      <c r="N22" s="41">
        <v>813429</v>
      </c>
      <c r="O22" s="41">
        <v>9446</v>
      </c>
      <c r="P22" s="41">
        <v>3022940</v>
      </c>
      <c r="Q22" s="41">
        <v>4865</v>
      </c>
      <c r="R22" s="41">
        <v>183195</v>
      </c>
      <c r="S22" s="53" t="s">
        <v>38</v>
      </c>
    </row>
    <row r="23" spans="1:19" ht="9" customHeight="1">
      <c r="A23" s="1"/>
      <c r="B23" s="62"/>
      <c r="C23" s="63"/>
      <c r="D23" s="64"/>
      <c r="E23" s="40"/>
      <c r="F23" s="40"/>
      <c r="G23" s="40"/>
      <c r="H23" s="40"/>
      <c r="I23" s="40"/>
      <c r="J23" s="42"/>
      <c r="K23" s="40"/>
      <c r="L23" s="41"/>
      <c r="M23" s="41"/>
      <c r="N23" s="41"/>
      <c r="O23" s="41"/>
      <c r="P23" s="41"/>
      <c r="Q23" s="41"/>
      <c r="R23" s="41"/>
      <c r="S23" s="53"/>
    </row>
    <row r="24" spans="1:19" ht="12" customHeight="1">
      <c r="A24" s="1"/>
      <c r="B24" s="62" t="s">
        <v>39</v>
      </c>
      <c r="C24" s="63">
        <f t="shared" si="2"/>
        <v>12592</v>
      </c>
      <c r="D24" s="64">
        <f t="shared" si="2"/>
        <v>9071958</v>
      </c>
      <c r="E24" s="40">
        <v>82</v>
      </c>
      <c r="F24" s="40">
        <v>1392682</v>
      </c>
      <c r="G24" s="40">
        <v>73</v>
      </c>
      <c r="H24" s="40">
        <v>567577</v>
      </c>
      <c r="I24" s="40">
        <v>86</v>
      </c>
      <c r="J24" s="42">
        <v>381147</v>
      </c>
      <c r="K24" s="40">
        <v>3009</v>
      </c>
      <c r="L24" s="41">
        <v>4411719</v>
      </c>
      <c r="M24" s="41">
        <v>1775</v>
      </c>
      <c r="N24" s="41">
        <v>1603559</v>
      </c>
      <c r="O24" s="41">
        <v>1593</v>
      </c>
      <c r="P24" s="41">
        <v>609693</v>
      </c>
      <c r="Q24" s="41">
        <v>5974</v>
      </c>
      <c r="R24" s="41">
        <v>105581</v>
      </c>
      <c r="S24" s="53" t="s">
        <v>40</v>
      </c>
    </row>
    <row r="25" spans="1:19" ht="9" customHeight="1">
      <c r="A25" s="1"/>
      <c r="B25" s="57"/>
      <c r="C25" s="39"/>
      <c r="D25" s="40"/>
      <c r="E25" s="40"/>
      <c r="F25" s="40"/>
      <c r="G25" s="40"/>
      <c r="H25" s="40"/>
      <c r="I25" s="40"/>
      <c r="J25" s="42"/>
      <c r="K25" s="40"/>
      <c r="L25" s="41"/>
      <c r="M25" s="41"/>
      <c r="N25" s="41"/>
      <c r="O25" s="41"/>
      <c r="P25" s="41"/>
      <c r="Q25" s="41"/>
      <c r="R25" s="41"/>
      <c r="S25" s="45"/>
    </row>
    <row r="26" spans="1:19" ht="9" customHeight="1">
      <c r="A26" s="1"/>
      <c r="B26" s="57"/>
      <c r="C26" s="39"/>
      <c r="D26" s="40"/>
      <c r="E26" s="40"/>
      <c r="F26" s="40"/>
      <c r="G26" s="40"/>
      <c r="H26" s="40"/>
      <c r="I26" s="40"/>
      <c r="J26" s="42"/>
      <c r="K26" s="40"/>
      <c r="L26" s="41"/>
      <c r="M26" s="41"/>
      <c r="N26" s="41"/>
      <c r="O26" s="41"/>
      <c r="P26" s="41"/>
      <c r="Q26" s="41"/>
      <c r="R26" s="41"/>
      <c r="S26" s="45"/>
    </row>
    <row r="27" spans="1:19" s="56" customFormat="1" ht="12" customHeight="1">
      <c r="A27" s="58" t="s">
        <v>41</v>
      </c>
      <c r="B27" s="59"/>
      <c r="C27" s="60">
        <f>SUM(C29:C61)</f>
        <v>65494</v>
      </c>
      <c r="D27" s="55">
        <f aca="true" t="shared" si="3" ref="D27:J27">SUM(D29:D61)</f>
        <v>14763842</v>
      </c>
      <c r="E27" s="55">
        <f t="shared" si="3"/>
        <v>90</v>
      </c>
      <c r="F27" s="55">
        <f t="shared" si="3"/>
        <v>1430379</v>
      </c>
      <c r="G27" s="55">
        <f t="shared" si="3"/>
        <v>22</v>
      </c>
      <c r="H27" s="55">
        <f t="shared" si="3"/>
        <v>149233</v>
      </c>
      <c r="I27" s="55">
        <f t="shared" si="3"/>
        <v>68</v>
      </c>
      <c r="J27" s="55">
        <f t="shared" si="3"/>
        <v>291134</v>
      </c>
      <c r="K27" s="55"/>
      <c r="L27" s="55"/>
      <c r="M27" s="55">
        <v>5511</v>
      </c>
      <c r="N27" s="55">
        <v>7622507</v>
      </c>
      <c r="O27" s="55"/>
      <c r="P27" s="55"/>
      <c r="Q27" s="55">
        <v>59803</v>
      </c>
      <c r="R27" s="55">
        <v>5270589</v>
      </c>
      <c r="S27" s="61" t="s">
        <v>42</v>
      </c>
    </row>
    <row r="28" spans="1:19" s="56" customFormat="1" ht="9" customHeight="1">
      <c r="A28" s="58"/>
      <c r="B28" s="59"/>
      <c r="C28" s="60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61"/>
    </row>
    <row r="29" spans="1:19" ht="12" customHeight="1">
      <c r="A29" s="1"/>
      <c r="B29" s="62" t="s">
        <v>43</v>
      </c>
      <c r="C29" s="63">
        <f>E29+G29+I29+K29+M29+O29+Q29</f>
        <v>1040</v>
      </c>
      <c r="D29" s="64">
        <f aca="true" t="shared" si="4" ref="D29:D61">F29+H29+J29+L29+N29+P29+R29</f>
        <v>428001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41">
        <v>294</v>
      </c>
      <c r="N29" s="41">
        <v>184713</v>
      </c>
      <c r="O29" s="41">
        <v>0</v>
      </c>
      <c r="P29" s="41">
        <v>0</v>
      </c>
      <c r="Q29" s="66">
        <v>746</v>
      </c>
      <c r="R29" s="66">
        <v>243288</v>
      </c>
      <c r="S29" s="53" t="s">
        <v>44</v>
      </c>
    </row>
    <row r="30" spans="1:19" ht="9" customHeight="1">
      <c r="A30" s="1"/>
      <c r="B30" s="62"/>
      <c r="C30" s="63"/>
      <c r="D30" s="64"/>
      <c r="E30" s="66"/>
      <c r="F30" s="66"/>
      <c r="G30" s="66"/>
      <c r="H30" s="66"/>
      <c r="I30" s="66"/>
      <c r="J30" s="66"/>
      <c r="K30" s="66"/>
      <c r="L30" s="66"/>
      <c r="M30" s="41"/>
      <c r="N30" s="41"/>
      <c r="O30" s="41"/>
      <c r="P30" s="41"/>
      <c r="Q30" s="66"/>
      <c r="R30" s="66"/>
      <c r="S30" s="53"/>
    </row>
    <row r="31" spans="1:19" ht="12" customHeight="1">
      <c r="A31" s="1"/>
      <c r="B31" s="62" t="s">
        <v>45</v>
      </c>
      <c r="C31" s="63">
        <f aca="true" t="shared" si="5" ref="C31:C61">E31+G31+I31+K31+M31+O31+Q31</f>
        <v>31</v>
      </c>
      <c r="D31" s="64">
        <f t="shared" si="4"/>
        <v>155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41">
        <v>31</v>
      </c>
      <c r="R31" s="41">
        <v>155</v>
      </c>
      <c r="S31" s="53" t="s">
        <v>46</v>
      </c>
    </row>
    <row r="32" spans="1:19" ht="9" customHeight="1">
      <c r="A32" s="1"/>
      <c r="B32" s="62"/>
      <c r="C32" s="63"/>
      <c r="D32" s="64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1"/>
      <c r="R32" s="41"/>
      <c r="S32" s="53"/>
    </row>
    <row r="33" spans="1:19" ht="12" customHeight="1">
      <c r="A33" s="1"/>
      <c r="B33" s="62" t="s">
        <v>47</v>
      </c>
      <c r="C33" s="63">
        <f t="shared" si="5"/>
        <v>152</v>
      </c>
      <c r="D33" s="64">
        <f t="shared" si="4"/>
        <v>69500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41">
        <v>18</v>
      </c>
      <c r="N33" s="41">
        <v>12600</v>
      </c>
      <c r="O33" s="41">
        <v>0</v>
      </c>
      <c r="P33" s="41">
        <v>0</v>
      </c>
      <c r="Q33" s="66">
        <v>134</v>
      </c>
      <c r="R33" s="66">
        <v>56900</v>
      </c>
      <c r="S33" s="53" t="s">
        <v>48</v>
      </c>
    </row>
    <row r="34" spans="1:19" ht="9" customHeight="1">
      <c r="A34" s="1"/>
      <c r="B34" s="62"/>
      <c r="C34" s="63"/>
      <c r="D34" s="64"/>
      <c r="E34" s="66"/>
      <c r="F34" s="66"/>
      <c r="G34" s="66"/>
      <c r="H34" s="66"/>
      <c r="I34" s="66"/>
      <c r="J34" s="66"/>
      <c r="K34" s="66"/>
      <c r="L34" s="66"/>
      <c r="M34" s="41"/>
      <c r="N34" s="41"/>
      <c r="O34" s="41"/>
      <c r="P34" s="41"/>
      <c r="Q34" s="66"/>
      <c r="R34" s="66"/>
      <c r="S34" s="53"/>
    </row>
    <row r="35" spans="1:19" ht="12" customHeight="1">
      <c r="A35" s="1"/>
      <c r="B35" s="62" t="s">
        <v>49</v>
      </c>
      <c r="C35" s="63">
        <f t="shared" si="5"/>
        <v>5</v>
      </c>
      <c r="D35" s="64">
        <f t="shared" si="4"/>
        <v>1700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43">
        <v>1</v>
      </c>
      <c r="N35" s="43">
        <v>500</v>
      </c>
      <c r="O35" s="43">
        <v>0</v>
      </c>
      <c r="P35" s="43">
        <v>0</v>
      </c>
      <c r="Q35" s="66">
        <v>4</v>
      </c>
      <c r="R35" s="66">
        <v>1200</v>
      </c>
      <c r="S35" s="53" t="s">
        <v>50</v>
      </c>
    </row>
    <row r="36" spans="1:19" ht="9" customHeight="1">
      <c r="A36" s="1"/>
      <c r="B36" s="62"/>
      <c r="C36" s="63"/>
      <c r="D36" s="64"/>
      <c r="E36" s="66"/>
      <c r="F36" s="66"/>
      <c r="G36" s="66"/>
      <c r="H36" s="66"/>
      <c r="I36" s="66"/>
      <c r="J36" s="66"/>
      <c r="K36" s="66"/>
      <c r="L36" s="66"/>
      <c r="M36" s="43"/>
      <c r="N36" s="43"/>
      <c r="O36" s="43"/>
      <c r="P36" s="43"/>
      <c r="Q36" s="66"/>
      <c r="R36" s="66"/>
      <c r="S36" s="53"/>
    </row>
    <row r="37" spans="1:19" ht="12" customHeight="1">
      <c r="A37" s="1"/>
      <c r="B37" s="62" t="s">
        <v>51</v>
      </c>
      <c r="C37" s="63">
        <f t="shared" si="5"/>
        <v>8760</v>
      </c>
      <c r="D37" s="64">
        <f t="shared" si="4"/>
        <v>1671405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41">
        <v>0</v>
      </c>
      <c r="P37" s="41">
        <v>0</v>
      </c>
      <c r="Q37" s="41">
        <v>8760</v>
      </c>
      <c r="R37" s="41">
        <v>1671405</v>
      </c>
      <c r="S37" s="53" t="s">
        <v>52</v>
      </c>
    </row>
    <row r="38" spans="1:19" ht="9" customHeight="1">
      <c r="A38" s="1"/>
      <c r="B38" s="62"/>
      <c r="C38" s="63"/>
      <c r="D38" s="64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41"/>
      <c r="P38" s="41"/>
      <c r="Q38" s="41"/>
      <c r="R38" s="41"/>
      <c r="S38" s="53"/>
    </row>
    <row r="39" spans="1:19" ht="12" customHeight="1">
      <c r="A39" s="1"/>
      <c r="B39" s="62" t="s">
        <v>53</v>
      </c>
      <c r="C39" s="63">
        <f t="shared" si="5"/>
        <v>17200</v>
      </c>
      <c r="D39" s="64">
        <f t="shared" si="4"/>
        <v>1950181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41">
        <v>0</v>
      </c>
      <c r="P39" s="41">
        <v>0</v>
      </c>
      <c r="Q39" s="41">
        <v>17200</v>
      </c>
      <c r="R39" s="41">
        <v>1950181</v>
      </c>
      <c r="S39" s="53" t="s">
        <v>54</v>
      </c>
    </row>
    <row r="40" spans="1:19" ht="9" customHeight="1">
      <c r="A40" s="1"/>
      <c r="B40" s="62"/>
      <c r="C40" s="63"/>
      <c r="D40" s="64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41"/>
      <c r="P40" s="41"/>
      <c r="Q40" s="41"/>
      <c r="R40" s="41"/>
      <c r="S40" s="53"/>
    </row>
    <row r="41" spans="1:19" ht="12" customHeight="1">
      <c r="A41" s="1"/>
      <c r="B41" s="62" t="s">
        <v>55</v>
      </c>
      <c r="C41" s="63">
        <f t="shared" si="5"/>
        <v>0</v>
      </c>
      <c r="D41" s="64">
        <f t="shared" si="4"/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53" t="s">
        <v>56</v>
      </c>
    </row>
    <row r="42" spans="1:19" ht="9" customHeight="1">
      <c r="A42" s="1"/>
      <c r="B42" s="62"/>
      <c r="C42" s="63"/>
      <c r="D42" s="64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53"/>
    </row>
    <row r="43" spans="1:19" ht="12" customHeight="1">
      <c r="A43" s="1"/>
      <c r="B43" s="62" t="s">
        <v>57</v>
      </c>
      <c r="C43" s="63">
        <f t="shared" si="5"/>
        <v>1469</v>
      </c>
      <c r="D43" s="64">
        <f t="shared" si="4"/>
        <v>11809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41">
        <v>1469</v>
      </c>
      <c r="R43" s="41">
        <v>11809</v>
      </c>
      <c r="S43" s="53" t="s">
        <v>58</v>
      </c>
    </row>
    <row r="44" spans="1:19" ht="9" customHeight="1">
      <c r="A44" s="1"/>
      <c r="B44" s="62"/>
      <c r="C44" s="63"/>
      <c r="D44" s="64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41"/>
      <c r="R44" s="41"/>
      <c r="S44" s="53"/>
    </row>
    <row r="45" spans="1:19" ht="12" customHeight="1">
      <c r="A45" s="67"/>
      <c r="B45" s="62" t="s">
        <v>59</v>
      </c>
      <c r="C45" s="63">
        <f t="shared" si="5"/>
        <v>2232</v>
      </c>
      <c r="D45" s="64">
        <f t="shared" si="4"/>
        <v>600198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40">
        <v>0</v>
      </c>
      <c r="L45" s="41">
        <v>0</v>
      </c>
      <c r="M45" s="66">
        <v>392</v>
      </c>
      <c r="N45" s="66">
        <v>530200</v>
      </c>
      <c r="O45" s="66">
        <v>0</v>
      </c>
      <c r="P45" s="66">
        <v>0</v>
      </c>
      <c r="Q45" s="41">
        <v>1840</v>
      </c>
      <c r="R45" s="41">
        <v>69998</v>
      </c>
      <c r="S45" s="53" t="s">
        <v>60</v>
      </c>
    </row>
    <row r="46" spans="1:19" ht="9" customHeight="1">
      <c r="A46" s="67"/>
      <c r="B46" s="62"/>
      <c r="C46" s="63"/>
      <c r="D46" s="64"/>
      <c r="E46" s="66"/>
      <c r="F46" s="66"/>
      <c r="G46" s="66"/>
      <c r="H46" s="66"/>
      <c r="I46" s="66"/>
      <c r="J46" s="66"/>
      <c r="K46" s="40"/>
      <c r="L46" s="41"/>
      <c r="M46" s="66"/>
      <c r="N46" s="66"/>
      <c r="O46" s="66"/>
      <c r="P46" s="66"/>
      <c r="Q46" s="41"/>
      <c r="R46" s="41"/>
      <c r="S46" s="53"/>
    </row>
    <row r="47" spans="1:19" ht="12" customHeight="1">
      <c r="A47" s="1"/>
      <c r="B47" s="62" t="s">
        <v>61</v>
      </c>
      <c r="C47" s="63">
        <f t="shared" si="5"/>
        <v>16672</v>
      </c>
      <c r="D47" s="64">
        <f t="shared" si="4"/>
        <v>128885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41">
        <v>16672</v>
      </c>
      <c r="R47" s="41">
        <v>128885</v>
      </c>
      <c r="S47" s="53" t="s">
        <v>62</v>
      </c>
    </row>
    <row r="48" spans="1:19" ht="9" customHeight="1">
      <c r="A48" s="1"/>
      <c r="B48" s="62"/>
      <c r="C48" s="63"/>
      <c r="D48" s="64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41"/>
      <c r="R48" s="41"/>
      <c r="S48" s="53"/>
    </row>
    <row r="49" spans="1:19" ht="12" customHeight="1">
      <c r="A49" s="1"/>
      <c r="B49" s="62" t="s">
        <v>63</v>
      </c>
      <c r="C49" s="63">
        <f t="shared" si="5"/>
        <v>675</v>
      </c>
      <c r="D49" s="64">
        <f t="shared" si="4"/>
        <v>203000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41">
        <v>0</v>
      </c>
      <c r="N49" s="41">
        <v>0</v>
      </c>
      <c r="O49" s="41">
        <v>0</v>
      </c>
      <c r="P49" s="41">
        <v>0</v>
      </c>
      <c r="Q49" s="66">
        <v>675</v>
      </c>
      <c r="R49" s="66">
        <v>203000</v>
      </c>
      <c r="S49" s="53" t="s">
        <v>64</v>
      </c>
    </row>
    <row r="50" spans="1:19" ht="9" customHeight="1">
      <c r="A50" s="1"/>
      <c r="B50" s="62"/>
      <c r="C50" s="63"/>
      <c r="D50" s="64"/>
      <c r="E50" s="66"/>
      <c r="F50" s="66"/>
      <c r="G50" s="66"/>
      <c r="H50" s="66"/>
      <c r="I50" s="66"/>
      <c r="J50" s="66"/>
      <c r="K50" s="66"/>
      <c r="L50" s="66"/>
      <c r="M50" s="41"/>
      <c r="N50" s="41"/>
      <c r="O50" s="41"/>
      <c r="P50" s="41"/>
      <c r="Q50" s="66"/>
      <c r="R50" s="66"/>
      <c r="S50" s="53"/>
    </row>
    <row r="51" spans="1:19" ht="12" customHeight="1">
      <c r="A51" s="1"/>
      <c r="B51" s="62" t="s">
        <v>65</v>
      </c>
      <c r="C51" s="63">
        <f t="shared" si="5"/>
        <v>317</v>
      </c>
      <c r="D51" s="64">
        <f t="shared" si="4"/>
        <v>104819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9</v>
      </c>
      <c r="N51" s="66">
        <v>4611</v>
      </c>
      <c r="O51" s="41">
        <v>0</v>
      </c>
      <c r="P51" s="41">
        <v>0</v>
      </c>
      <c r="Q51" s="66">
        <v>308</v>
      </c>
      <c r="R51" s="66">
        <v>100208</v>
      </c>
      <c r="S51" s="53" t="s">
        <v>66</v>
      </c>
    </row>
    <row r="52" spans="1:19" ht="9" customHeight="1">
      <c r="A52" s="1"/>
      <c r="B52" s="62"/>
      <c r="C52" s="63"/>
      <c r="D52" s="64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41"/>
      <c r="P52" s="41"/>
      <c r="Q52" s="66"/>
      <c r="R52" s="66"/>
      <c r="S52" s="53"/>
    </row>
    <row r="53" spans="1:19" ht="12" customHeight="1">
      <c r="A53" s="1"/>
      <c r="B53" s="62" t="s">
        <v>67</v>
      </c>
      <c r="C53" s="63">
        <f t="shared" si="5"/>
        <v>4096</v>
      </c>
      <c r="D53" s="64">
        <f t="shared" si="4"/>
        <v>3728760</v>
      </c>
      <c r="E53" s="66">
        <v>90</v>
      </c>
      <c r="F53" s="40">
        <v>1430379</v>
      </c>
      <c r="G53" s="40">
        <v>22</v>
      </c>
      <c r="H53" s="40">
        <v>149233</v>
      </c>
      <c r="I53" s="40">
        <v>68</v>
      </c>
      <c r="J53" s="42">
        <v>291134</v>
      </c>
      <c r="K53" s="40">
        <v>38</v>
      </c>
      <c r="L53" s="41">
        <v>83242</v>
      </c>
      <c r="M53" s="41">
        <v>1505</v>
      </c>
      <c r="N53" s="41">
        <v>1094763</v>
      </c>
      <c r="O53" s="41">
        <v>2373</v>
      </c>
      <c r="P53" s="41">
        <v>680009</v>
      </c>
      <c r="Q53" s="66">
        <v>0</v>
      </c>
      <c r="R53" s="66">
        <v>0</v>
      </c>
      <c r="S53" s="53" t="s">
        <v>68</v>
      </c>
    </row>
    <row r="54" spans="1:19" ht="9" customHeight="1">
      <c r="A54" s="1"/>
      <c r="B54" s="62"/>
      <c r="C54" s="63"/>
      <c r="D54" s="64"/>
      <c r="E54" s="66"/>
      <c r="F54" s="40"/>
      <c r="G54" s="40"/>
      <c r="H54" s="40"/>
      <c r="I54" s="40"/>
      <c r="J54" s="42"/>
      <c r="K54" s="40"/>
      <c r="L54" s="41"/>
      <c r="M54" s="41"/>
      <c r="N54" s="41"/>
      <c r="O54" s="41"/>
      <c r="P54" s="41"/>
      <c r="Q54" s="66"/>
      <c r="R54" s="66"/>
      <c r="S54" s="53"/>
    </row>
    <row r="55" spans="1:19" ht="12" customHeight="1">
      <c r="A55" s="1"/>
      <c r="B55" s="62" t="s">
        <v>69</v>
      </c>
      <c r="C55" s="63">
        <f t="shared" si="5"/>
        <v>63</v>
      </c>
      <c r="D55" s="64">
        <f t="shared" si="4"/>
        <v>5164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41"/>
      <c r="P55" s="41"/>
      <c r="Q55" s="66">
        <v>63</v>
      </c>
      <c r="R55" s="66">
        <v>5164</v>
      </c>
      <c r="S55" s="53" t="s">
        <v>70</v>
      </c>
    </row>
    <row r="56" spans="1:19" ht="9" customHeight="1">
      <c r="A56" s="1"/>
      <c r="B56" s="62"/>
      <c r="C56" s="63"/>
      <c r="D56" s="64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41"/>
      <c r="P56" s="41"/>
      <c r="Q56" s="66"/>
      <c r="R56" s="66"/>
      <c r="S56" s="53"/>
    </row>
    <row r="57" spans="1:19" ht="12" customHeight="1">
      <c r="A57" s="1"/>
      <c r="B57" s="62" t="s">
        <v>71</v>
      </c>
      <c r="C57" s="63">
        <f t="shared" si="5"/>
        <v>3471</v>
      </c>
      <c r="D57" s="64">
        <f t="shared" si="4"/>
        <v>5770077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/>
      <c r="L57" s="66"/>
      <c r="M57" s="41">
        <v>3254</v>
      </c>
      <c r="N57" s="41">
        <v>5711878</v>
      </c>
      <c r="O57" s="41">
        <v>0</v>
      </c>
      <c r="P57" s="41">
        <v>0</v>
      </c>
      <c r="Q57" s="66">
        <v>217</v>
      </c>
      <c r="R57" s="66">
        <v>58199</v>
      </c>
      <c r="S57" s="53" t="s">
        <v>48</v>
      </c>
    </row>
    <row r="58" spans="1:19" ht="9" customHeight="1">
      <c r="A58" s="1"/>
      <c r="B58" s="62"/>
      <c r="C58" s="63"/>
      <c r="D58" s="64"/>
      <c r="E58" s="66"/>
      <c r="F58" s="66"/>
      <c r="G58" s="66"/>
      <c r="H58" s="66"/>
      <c r="I58" s="66"/>
      <c r="J58" s="66"/>
      <c r="K58" s="66"/>
      <c r="L58" s="66"/>
      <c r="M58" s="41"/>
      <c r="N58" s="41"/>
      <c r="O58" s="41"/>
      <c r="P58" s="41"/>
      <c r="Q58" s="66"/>
      <c r="R58" s="66"/>
      <c r="S58" s="53"/>
    </row>
    <row r="59" spans="1:19" ht="12" customHeight="1">
      <c r="A59" s="1"/>
      <c r="B59" s="62" t="s">
        <v>72</v>
      </c>
      <c r="C59" s="63">
        <f t="shared" si="5"/>
        <v>2312</v>
      </c>
      <c r="D59" s="64">
        <f t="shared" si="4"/>
        <v>26917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41">
        <v>2312</v>
      </c>
      <c r="R59" s="41">
        <v>26917</v>
      </c>
      <c r="S59" s="53" t="s">
        <v>73</v>
      </c>
    </row>
    <row r="60" spans="1:19" ht="9" customHeight="1">
      <c r="A60" s="1"/>
      <c r="B60" s="62"/>
      <c r="C60" s="63"/>
      <c r="D60" s="64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41"/>
      <c r="R60" s="41"/>
      <c r="S60" s="53"/>
    </row>
    <row r="61" spans="1:19" ht="12" customHeight="1">
      <c r="A61" s="1"/>
      <c r="B61" s="62" t="s">
        <v>74</v>
      </c>
      <c r="C61" s="63">
        <f t="shared" si="5"/>
        <v>6999</v>
      </c>
      <c r="D61" s="64">
        <f t="shared" si="4"/>
        <v>63271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41">
        <v>0</v>
      </c>
      <c r="P61" s="41">
        <v>0</v>
      </c>
      <c r="Q61" s="41">
        <v>6999</v>
      </c>
      <c r="R61" s="41">
        <v>63271</v>
      </c>
      <c r="S61" s="53" t="s">
        <v>75</v>
      </c>
    </row>
    <row r="62" spans="1:19" ht="12" customHeight="1">
      <c r="A62" s="68"/>
      <c r="B62" s="68" t="s">
        <v>76</v>
      </c>
      <c r="C62" s="69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70"/>
    </row>
    <row r="63" spans="1:19" ht="12" customHeight="1">
      <c r="A63" s="1"/>
      <c r="B63" s="7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72"/>
    </row>
    <row r="64" spans="1:19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72"/>
    </row>
  </sheetData>
  <sheetProtection/>
  <mergeCells count="6">
    <mergeCell ref="A3:B4"/>
    <mergeCell ref="C3:D4"/>
    <mergeCell ref="E3:F4"/>
    <mergeCell ref="S3:S5"/>
    <mergeCell ref="A6:B6"/>
    <mergeCell ref="A12:B12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2009-04-09T07:26:07Z</dcterms:created>
  <dcterms:modified xsi:type="dcterms:W3CDTF">2009-04-09T07:26:14Z</dcterms:modified>
  <cp:category/>
  <cp:version/>
  <cp:contentType/>
  <cp:contentStatus/>
</cp:coreProperties>
</file>