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75" sheetId="1" r:id="rId1"/>
  </sheets>
  <externalReferences>
    <externalReference r:id="rId4"/>
  </externalReferences>
  <definedNames>
    <definedName name="_xlnm.Print_Area" localSheetId="0">'275'!$A$1:$R$97</definedName>
  </definedNames>
  <calcPr fullCalcOnLoad="1"/>
</workbook>
</file>

<file path=xl/sharedStrings.xml><?xml version="1.0" encoding="utf-8"?>
<sst xmlns="http://schemas.openxmlformats.org/spreadsheetml/2006/main" count="136" uniqueCount="131">
  <si>
    <t>24.  災　害　お　よ　び　事　故</t>
  </si>
  <si>
    <t>275. 火　災　発　生　お　よ　び　損　害　状　況</t>
  </si>
  <si>
    <t>年次および</t>
  </si>
  <si>
    <t>火   災   件   数  (件)</t>
  </si>
  <si>
    <t xml:space="preserve">   焼  損  面  積</t>
  </si>
  <si>
    <t xml:space="preserve">  罹 災 世 帯 数</t>
  </si>
  <si>
    <t>罹災者数</t>
  </si>
  <si>
    <t>死傷者数(人)</t>
  </si>
  <si>
    <t>損</t>
  </si>
  <si>
    <t>害</t>
  </si>
  <si>
    <t xml:space="preserve"> 額   (千円)</t>
  </si>
  <si>
    <t>標示番号</t>
  </si>
  <si>
    <t>総　数</t>
  </si>
  <si>
    <t>建　物</t>
  </si>
  <si>
    <t>林　野</t>
  </si>
  <si>
    <t>車･船･</t>
  </si>
  <si>
    <t>山林･原野</t>
  </si>
  <si>
    <t>小損･半損</t>
  </si>
  <si>
    <t>全　損</t>
  </si>
  <si>
    <t>死　亡</t>
  </si>
  <si>
    <t>負傷</t>
  </si>
  <si>
    <t>総　額</t>
  </si>
  <si>
    <t>市 町 村</t>
  </si>
  <si>
    <t>その他</t>
  </si>
  <si>
    <t>(　㎡　)</t>
  </si>
  <si>
    <t>(  a  )</t>
  </si>
  <si>
    <t>( 世 帯 )</t>
  </si>
  <si>
    <t>(世 帯)</t>
  </si>
  <si>
    <t>(  人  )</t>
  </si>
  <si>
    <t>者</t>
  </si>
  <si>
    <t>昭和62年</t>
  </si>
  <si>
    <t xml:space="preserve">    63</t>
  </si>
  <si>
    <t>平成元年</t>
  </si>
  <si>
    <t xml:space="preserve">    2</t>
  </si>
  <si>
    <t>元</t>
  </si>
  <si>
    <t xml:space="preserve">    3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</si>
  <si>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</si>
  <si>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</si>
  <si>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</si>
  <si>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</si>
  <si>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</si>
  <si>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</si>
  <si>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</si>
  <si>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</si>
  <si>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</si>
  <si>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</si>
  <si>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</si>
  <si>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</si>
  <si>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</si>
  <si>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</si>
  <si>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</si>
  <si>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</si>
  <si>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</si>
  <si>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</si>
  <si>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</si>
  <si>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</si>
  <si>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</si>
  <si>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</si>
  <si>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</si>
  <si>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</si>
  <si>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西</t>
  </si>
  <si>
    <t>大田村</t>
  </si>
  <si>
    <t>真玉町</t>
  </si>
  <si>
    <t>香々地町</t>
  </si>
  <si>
    <t>東国東郡</t>
  </si>
  <si>
    <t>東</t>
  </si>
  <si>
    <t>国見町</t>
  </si>
  <si>
    <t>姫島村</t>
  </si>
  <si>
    <t>国東町</t>
  </si>
  <si>
    <t>武蔵町</t>
  </si>
  <si>
    <t>安岐町</t>
  </si>
  <si>
    <t>速見郡</t>
  </si>
  <si>
    <t>速</t>
  </si>
  <si>
    <t>日出町</t>
  </si>
  <si>
    <t>山香町</t>
  </si>
  <si>
    <t>大分郡</t>
  </si>
  <si>
    <t>大</t>
  </si>
  <si>
    <t>野津原町</t>
  </si>
  <si>
    <t>挟間町</t>
  </si>
  <si>
    <t>庄内町</t>
  </si>
  <si>
    <t>湯布院町</t>
  </si>
  <si>
    <t>北海部郡</t>
  </si>
  <si>
    <t>北</t>
  </si>
  <si>
    <t>佐賀関町</t>
  </si>
  <si>
    <t>南海部郡</t>
  </si>
  <si>
    <t>南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</si>
  <si>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</si>
  <si>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</si>
  <si>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</si>
  <si>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</si>
  <si>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</si>
  <si>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</si>
  <si>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</si>
  <si>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</si>
  <si>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>大野郡</t>
  </si>
  <si>
    <t>大野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</si>
  <si>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</si>
  <si>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</si>
  <si>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</si>
  <si>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</si>
  <si>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</si>
  <si>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</si>
  <si>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</si>
  <si>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</si>
  <si>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</si>
  <si>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直</t>
  </si>
  <si>
    <t>荻町</t>
  </si>
  <si>
    <t>久住町</t>
  </si>
  <si>
    <t>直入町</t>
  </si>
  <si>
    <t>玖珠郡</t>
  </si>
  <si>
    <t>玖</t>
  </si>
  <si>
    <t>九重町</t>
  </si>
  <si>
    <t>玖珠町</t>
  </si>
  <si>
    <t>日田郡</t>
  </si>
  <si>
    <t>日</t>
  </si>
  <si>
    <t>前津江村</t>
  </si>
  <si>
    <t>中津江村</t>
  </si>
  <si>
    <t>上津江村</t>
  </si>
  <si>
    <t>大山町</t>
  </si>
  <si>
    <t>天瀬町</t>
  </si>
  <si>
    <t>下毛郡</t>
  </si>
  <si>
    <t>下</t>
  </si>
  <si>
    <t>三光村</t>
  </si>
  <si>
    <t>本耶馬溪町</t>
  </si>
  <si>
    <t>耶馬溪町</t>
  </si>
  <si>
    <t>山国町</t>
  </si>
  <si>
    <t>宇佐郡</t>
  </si>
  <si>
    <t>宇</t>
  </si>
  <si>
    <t>院内町</t>
  </si>
  <si>
    <t>安心院町</t>
  </si>
  <si>
    <t>資料:県消防防災課｢消防年報｣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</si>
</sst>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&quot;¥&quot;\!\-#,##0_ ;_ * &quot;-&quot;_ ;_ @_ "/>
  </numFmts>
  <fonts count="4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6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4"/>
      <color indexed="8"/>
      <name val="ＭＳ 明朝"/>
      <family val="1"/>
    </font>
    <font>
      <b/>
      <sz val="14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31" fillId="0" borderId="0" applyFont="0" applyFill="0" applyBorder="0" applyAlignment="0" applyProtection="0"/>
    <xf numFmtId="0" fontId="31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1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31" fillId="0" borderId="0" applyFont="0" applyFill="0" applyBorder="0" applyAlignment="0" applyProtection="0"/>
    <xf numFmtId="8" fontId="31" fillId="0" borderId="0" applyFont="0" applyFill="0" applyBorder="0" applyAlignment="0" applyProtection="0"/>
    <xf numFmtId="0" fontId="30" fillId="0" borderId="0">
      <alignment/>
      <protection/>
    </xf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49" fontId="18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>
      <alignment horizontal="centerContinuous"/>
    </xf>
    <xf numFmtId="49" fontId="22" fillId="0" borderId="0" xfId="0" applyNumberFormat="1" applyFont="1" applyAlignment="1" applyProtection="1">
      <alignment horizontal="centerContinuous"/>
      <protection locked="0"/>
    </xf>
    <xf numFmtId="49" fontId="23" fillId="0" borderId="0" xfId="0" applyNumberFormat="1" applyFont="1" applyAlignment="1" applyProtection="1">
      <alignment horizontal="centerContinuous"/>
      <protection locked="0"/>
    </xf>
    <xf numFmtId="0" fontId="22" fillId="0" borderId="0" xfId="0" applyFont="1" applyAlignment="1" applyProtection="1">
      <alignment/>
      <protection locked="0"/>
    </xf>
    <xf numFmtId="49" fontId="22" fillId="0" borderId="0" xfId="0" applyNumberFormat="1" applyFont="1" applyAlignment="1" applyProtection="1">
      <alignment horizontal="center"/>
      <protection locked="0"/>
    </xf>
    <xf numFmtId="0" fontId="21" fillId="0" borderId="0" xfId="0" applyFont="1" applyAlignment="1" applyProtection="1">
      <alignment/>
      <protection locked="0"/>
    </xf>
    <xf numFmtId="0" fontId="21" fillId="0" borderId="0" xfId="0" applyFont="1" applyAlignment="1">
      <alignment/>
    </xf>
    <xf numFmtId="49" fontId="24" fillId="0" borderId="0" xfId="0" applyNumberFormat="1" applyFont="1" applyAlignment="1" applyProtection="1">
      <alignment horizontal="centerContinuous"/>
      <protection locked="0"/>
    </xf>
    <xf numFmtId="49" fontId="25" fillId="0" borderId="0" xfId="0" applyNumberFormat="1" applyFont="1" applyAlignment="1" applyProtection="1">
      <alignment horizontal="centerContinuous"/>
      <protection locked="0"/>
    </xf>
    <xf numFmtId="49" fontId="21" fillId="0" borderId="0" xfId="0" applyNumberFormat="1" applyFont="1" applyAlignment="1" applyProtection="1">
      <alignment horizontal="centerContinuous"/>
      <protection locked="0"/>
    </xf>
    <xf numFmtId="49" fontId="22" fillId="0" borderId="0" xfId="0" applyNumberFormat="1" applyFont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49" fontId="22" fillId="0" borderId="10" xfId="0" applyNumberFormat="1" applyFont="1" applyBorder="1" applyAlignment="1" applyProtection="1">
      <alignment horizontal="center"/>
      <protection locked="0"/>
    </xf>
    <xf numFmtId="49" fontId="26" fillId="0" borderId="11" xfId="0" applyNumberFormat="1" applyFont="1" applyBorder="1" applyAlignment="1" applyProtection="1">
      <alignment/>
      <protection locked="0"/>
    </xf>
    <xf numFmtId="49" fontId="26" fillId="0" borderId="11" xfId="0" applyNumberFormat="1" applyFont="1" applyBorder="1" applyAlignment="1" applyProtection="1">
      <alignment horizontal="distributed"/>
      <protection locked="0"/>
    </xf>
    <xf numFmtId="0" fontId="26" fillId="0" borderId="12" xfId="0" applyFont="1" applyBorder="1" applyAlignment="1" applyProtection="1">
      <alignment horizontal="center"/>
      <protection locked="0"/>
    </xf>
    <xf numFmtId="0" fontId="26" fillId="0" borderId="13" xfId="0" applyFont="1" applyBorder="1" applyAlignment="1" applyProtection="1">
      <alignment horizontal="center"/>
      <protection locked="0"/>
    </xf>
    <xf numFmtId="0" fontId="26" fillId="0" borderId="14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7" xfId="0" applyFont="1" applyBorder="1" applyAlignment="1" applyProtection="1">
      <alignment horizontal="center"/>
      <protection locked="0"/>
    </xf>
    <xf numFmtId="0" fontId="26" fillId="0" borderId="15" xfId="0" applyFont="1" applyBorder="1" applyAlignment="1" applyProtection="1">
      <alignment horizontal="centerContinuous"/>
      <protection locked="0"/>
    </xf>
    <xf numFmtId="0" fontId="26" fillId="0" borderId="16" xfId="0" applyFont="1" applyBorder="1" applyAlignment="1" applyProtection="1">
      <alignment horizontal="centerContinuous"/>
      <protection locked="0"/>
    </xf>
    <xf numFmtId="0" fontId="26" fillId="0" borderId="15" xfId="0" applyFont="1" applyBorder="1" applyAlignment="1" applyProtection="1">
      <alignment horizontal="right"/>
      <protection locked="0"/>
    </xf>
    <xf numFmtId="0" fontId="26" fillId="0" borderId="16" xfId="0" applyFont="1" applyBorder="1" applyAlignment="1" applyProtection="1">
      <alignment horizontal="center"/>
      <protection locked="0"/>
    </xf>
    <xf numFmtId="0" fontId="26" fillId="0" borderId="16" xfId="0" applyFont="1" applyBorder="1" applyAlignment="1" applyProtection="1">
      <alignment horizontal="left"/>
      <protection locked="0"/>
    </xf>
    <xf numFmtId="49" fontId="26" fillId="0" borderId="18" xfId="0" applyNumberFormat="1" applyFont="1" applyBorder="1" applyAlignment="1" applyProtection="1">
      <alignment horizontal="center" vertical="center" wrapText="1"/>
      <protection locked="0"/>
    </xf>
    <xf numFmtId="0" fontId="26" fillId="0" borderId="0" xfId="0" applyFont="1" applyAlignment="1" applyProtection="1">
      <alignment/>
      <protection locked="0"/>
    </xf>
    <xf numFmtId="0" fontId="26" fillId="0" borderId="0" xfId="0" applyFont="1" applyAlignment="1">
      <alignment/>
    </xf>
    <xf numFmtId="49" fontId="26" fillId="0" borderId="0" xfId="0" applyNumberFormat="1" applyFont="1" applyBorder="1" applyAlignment="1" applyProtection="1">
      <alignment/>
      <protection locked="0"/>
    </xf>
    <xf numFmtId="49" fontId="26" fillId="0" borderId="0" xfId="0" applyNumberFormat="1" applyFont="1" applyBorder="1" applyAlignment="1" applyProtection="1">
      <alignment horizontal="distributed"/>
      <protection locked="0"/>
    </xf>
    <xf numFmtId="0" fontId="26" fillId="0" borderId="17" xfId="0" applyFont="1" applyBorder="1" applyAlignment="1" applyProtection="1">
      <alignment/>
      <protection locked="0"/>
    </xf>
    <xf numFmtId="49" fontId="21" fillId="0" borderId="17" xfId="0" applyNumberFormat="1" applyFont="1" applyBorder="1" applyAlignment="1">
      <alignment horizontal="center" vertical="center" wrapText="1"/>
    </xf>
    <xf numFmtId="49" fontId="26" fillId="0" borderId="16" xfId="0" applyNumberFormat="1" applyFont="1" applyBorder="1" applyAlignment="1" applyProtection="1">
      <alignment/>
      <protection locked="0"/>
    </xf>
    <xf numFmtId="49" fontId="26" fillId="0" borderId="16" xfId="0" applyNumberFormat="1" applyFont="1" applyBorder="1" applyAlignment="1" applyProtection="1">
      <alignment horizontal="distributed"/>
      <protection locked="0"/>
    </xf>
    <xf numFmtId="0" fontId="26" fillId="0" borderId="15" xfId="0" applyFont="1" applyBorder="1" applyAlignment="1" applyProtection="1">
      <alignment/>
      <protection locked="0"/>
    </xf>
    <xf numFmtId="0" fontId="26" fillId="0" borderId="15" xfId="0" applyFont="1" applyBorder="1" applyAlignment="1" applyProtection="1">
      <alignment horizontal="center"/>
      <protection locked="0"/>
    </xf>
    <xf numFmtId="49" fontId="21" fillId="0" borderId="15" xfId="0" applyNumberFormat="1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distributed"/>
    </xf>
    <xf numFmtId="176" fontId="22" fillId="0" borderId="17" xfId="48" applyNumberFormat="1" applyFont="1" applyBorder="1" applyAlignment="1" applyProtection="1">
      <alignment/>
      <protection locked="0"/>
    </xf>
    <xf numFmtId="176" fontId="22" fillId="0" borderId="0" xfId="48" applyNumberFormat="1" applyFont="1" applyBorder="1" applyAlignment="1" applyProtection="1">
      <alignment/>
      <protection locked="0"/>
    </xf>
    <xf numFmtId="49" fontId="22" fillId="0" borderId="19" xfId="0" applyNumberFormat="1" applyFont="1" applyBorder="1" applyAlignment="1">
      <alignment horizontal="center"/>
    </xf>
    <xf numFmtId="0" fontId="22" fillId="0" borderId="0" xfId="0" applyFont="1" applyAlignment="1">
      <alignment/>
    </xf>
    <xf numFmtId="49" fontId="22" fillId="0" borderId="0" xfId="0" applyNumberFormat="1" applyFont="1" applyBorder="1" applyAlignment="1" applyProtection="1" quotePrefix="1">
      <alignment horizontal="center"/>
      <protection locked="0"/>
    </xf>
    <xf numFmtId="49" fontId="22" fillId="0" borderId="17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Border="1" applyAlignment="1" applyProtection="1">
      <alignment horizontal="distributed"/>
      <protection locked="0"/>
    </xf>
    <xf numFmtId="49" fontId="27" fillId="0" borderId="0" xfId="0" applyNumberFormat="1" applyFont="1" applyAlignment="1">
      <alignment/>
    </xf>
    <xf numFmtId="49" fontId="22" fillId="0" borderId="17" xfId="0" applyNumberFormat="1" applyFont="1" applyBorder="1" applyAlignment="1" applyProtection="1" quotePrefix="1">
      <alignment horizontal="center"/>
      <protection locked="0"/>
    </xf>
    <xf numFmtId="0" fontId="27" fillId="0" borderId="0" xfId="0" applyFont="1" applyAlignment="1" applyProtection="1">
      <alignment/>
      <protection locked="0"/>
    </xf>
    <xf numFmtId="0" fontId="27" fillId="0" borderId="0" xfId="0" applyFont="1" applyAlignment="1">
      <alignment/>
    </xf>
    <xf numFmtId="49" fontId="28" fillId="0" borderId="0" xfId="0" applyNumberFormat="1" applyFont="1" applyAlignment="1" applyProtection="1">
      <alignment/>
      <protection locked="0"/>
    </xf>
    <xf numFmtId="49" fontId="28" fillId="0" borderId="0" xfId="0" applyNumberFormat="1" applyFont="1" applyBorder="1" applyAlignment="1" applyProtection="1" quotePrefix="1">
      <alignment horizontal="center"/>
      <protection locked="0"/>
    </xf>
    <xf numFmtId="176" fontId="28" fillId="0" borderId="17" xfId="48" applyNumberFormat="1" applyFont="1" applyBorder="1" applyAlignment="1" applyProtection="1">
      <alignment/>
      <protection/>
    </xf>
    <xf numFmtId="176" fontId="28" fillId="0" borderId="0" xfId="48" applyNumberFormat="1" applyFont="1" applyBorder="1" applyAlignment="1" applyProtection="1">
      <alignment/>
      <protection/>
    </xf>
    <xf numFmtId="176" fontId="28" fillId="0" borderId="20" xfId="48" applyNumberFormat="1" applyFont="1" applyBorder="1" applyAlignment="1" applyProtection="1">
      <alignment/>
      <protection/>
    </xf>
    <xf numFmtId="49" fontId="28" fillId="0" borderId="0" xfId="0" applyNumberFormat="1" applyFont="1" applyAlignment="1" applyProtection="1" quotePrefix="1">
      <alignment horizontal="center"/>
      <protection locked="0"/>
    </xf>
    <xf numFmtId="0" fontId="28" fillId="0" borderId="0" xfId="0" applyFont="1" applyAlignment="1" applyProtection="1">
      <alignment/>
      <protection locked="0"/>
    </xf>
    <xf numFmtId="0" fontId="28" fillId="0" borderId="0" xfId="0" applyFont="1" applyAlignment="1">
      <alignment/>
    </xf>
    <xf numFmtId="49" fontId="22" fillId="0" borderId="0" xfId="0" applyNumberFormat="1" applyFont="1" applyBorder="1" applyAlignment="1" applyProtection="1">
      <alignment/>
      <protection locked="0"/>
    </xf>
    <xf numFmtId="49" fontId="22" fillId="0" borderId="0" xfId="0" applyNumberFormat="1" applyFont="1" applyBorder="1" applyAlignment="1" applyProtection="1" quotePrefix="1">
      <alignment horizontal="right"/>
      <protection locked="0"/>
    </xf>
    <xf numFmtId="176" fontId="22" fillId="0" borderId="17" xfId="48" applyNumberFormat="1" applyFont="1" applyBorder="1" applyAlignment="1" applyProtection="1">
      <alignment/>
      <protection/>
    </xf>
    <xf numFmtId="176" fontId="22" fillId="0" borderId="0" xfId="48" applyNumberFormat="1" applyFont="1" applyBorder="1" applyAlignment="1" applyProtection="1">
      <alignment/>
      <protection/>
    </xf>
    <xf numFmtId="176" fontId="22" fillId="0" borderId="17" xfId="48" applyNumberFormat="1" applyFont="1" applyBorder="1" applyAlignment="1">
      <alignment/>
    </xf>
    <xf numFmtId="49" fontId="22" fillId="0" borderId="20" xfId="0" applyNumberFormat="1" applyFont="1" applyBorder="1" applyAlignment="1" applyProtection="1">
      <alignment horizontal="distributed"/>
      <protection locked="0"/>
    </xf>
    <xf numFmtId="49" fontId="28" fillId="0" borderId="0" xfId="0" applyNumberFormat="1" applyFont="1" applyAlignment="1" applyProtection="1">
      <alignment horizontal="distributed"/>
      <protection locked="0"/>
    </xf>
    <xf numFmtId="49" fontId="29" fillId="0" borderId="20" xfId="0" applyNumberFormat="1" applyFont="1" applyBorder="1" applyAlignment="1">
      <alignment horizontal="distributed"/>
    </xf>
    <xf numFmtId="49" fontId="28" fillId="0" borderId="17" xfId="0" applyNumberFormat="1" applyFont="1" applyBorder="1" applyAlignment="1" applyProtection="1">
      <alignment horizontal="center"/>
      <protection locked="0"/>
    </xf>
    <xf numFmtId="0" fontId="22" fillId="0" borderId="0" xfId="0" applyFont="1" applyBorder="1" applyAlignment="1" applyProtection="1">
      <alignment/>
      <protection locked="0"/>
    </xf>
    <xf numFmtId="0" fontId="22" fillId="0" borderId="0" xfId="0" applyFont="1" applyBorder="1" applyAlignment="1">
      <alignment/>
    </xf>
    <xf numFmtId="0" fontId="27" fillId="0" borderId="0" xfId="0" applyFont="1" applyBorder="1" applyAlignment="1" applyProtection="1">
      <alignment/>
      <protection locked="0"/>
    </xf>
    <xf numFmtId="0" fontId="27" fillId="0" borderId="0" xfId="0" applyFont="1" applyBorder="1" applyAlignment="1">
      <alignment/>
    </xf>
    <xf numFmtId="0" fontId="1" fillId="0" borderId="20" xfId="0" applyFont="1" applyBorder="1" applyAlignment="1">
      <alignment horizontal="distributed"/>
    </xf>
    <xf numFmtId="49" fontId="1" fillId="0" borderId="20" xfId="0" applyNumberFormat="1" applyFont="1" applyBorder="1" applyAlignment="1">
      <alignment horizontal="distributed"/>
    </xf>
    <xf numFmtId="0" fontId="28" fillId="0" borderId="0" xfId="0" applyFont="1" applyBorder="1" applyAlignment="1" applyProtection="1">
      <alignment/>
      <protection locked="0"/>
    </xf>
    <xf numFmtId="0" fontId="28" fillId="0" borderId="0" xfId="0" applyFont="1" applyBorder="1" applyAlignment="1">
      <alignment/>
    </xf>
    <xf numFmtId="49" fontId="22" fillId="0" borderId="16" xfId="0" applyNumberFormat="1" applyFont="1" applyBorder="1" applyAlignment="1" applyProtection="1">
      <alignment/>
      <protection locked="0"/>
    </xf>
    <xf numFmtId="49" fontId="22" fillId="0" borderId="21" xfId="0" applyNumberFormat="1" applyFont="1" applyBorder="1" applyAlignment="1" applyProtection="1">
      <alignment horizontal="distributed"/>
      <protection locked="0"/>
    </xf>
    <xf numFmtId="176" fontId="22" fillId="0" borderId="15" xfId="48" applyNumberFormat="1" applyFont="1" applyBorder="1" applyAlignment="1" applyProtection="1">
      <alignment/>
      <protection locked="0"/>
    </xf>
    <xf numFmtId="176" fontId="22" fillId="0" borderId="16" xfId="48" applyNumberFormat="1" applyFont="1" applyBorder="1" applyAlignment="1" applyProtection="1">
      <alignment/>
      <protection locked="0"/>
    </xf>
    <xf numFmtId="49" fontId="22" fillId="0" borderId="15" xfId="0" applyNumberFormat="1" applyFont="1" applyBorder="1" applyAlignment="1" applyProtection="1">
      <alignment horizontal="center"/>
      <protection locked="0"/>
    </xf>
    <xf numFmtId="49" fontId="22" fillId="0" borderId="0" xfId="0" applyNumberFormat="1" applyFont="1" applyAlignment="1" applyProtection="1">
      <alignment/>
      <protection locked="0"/>
    </xf>
    <xf numFmtId="49" fontId="22" fillId="0" borderId="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0" fontId="1" fillId="0" borderId="0" xfId="0" applyFont="1" applyAlignment="1">
      <alignment/>
    </xf>
    <xf numFmtId="49" fontId="2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4179;&#25104;&#65299;&#24180;&#29256;&#12288;&#22823;&#20998;&#30476;&#32113;&#35336;&#24180;&#37969;\&#24179;&#25104;3&#24180;&#24230;24&#28797;&#23475;&#12362;&#12424;&#12403;&#20107;&#25925;275-28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75"/>
      <sheetName val="276"/>
      <sheetName val="277"/>
      <sheetName val="278"/>
      <sheetName val="279"/>
      <sheetName val="28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D102"/>
  <sheetViews>
    <sheetView tabSelected="1" zoomScalePageLayoutView="0" workbookViewId="0" topLeftCell="A1">
      <selection activeCell="F23" sqref="F23"/>
    </sheetView>
  </sheetViews>
  <sheetFormatPr defaultColWidth="9.00390625" defaultRowHeight="13.5"/>
  <cols>
    <col min="1" max="1" width="2.50390625" style="89" customWidth="1"/>
    <col min="2" max="2" width="12.50390625" style="90" customWidth="1"/>
    <col min="3" max="6" width="5.875" style="88" customWidth="1"/>
    <col min="7" max="7" width="8.00390625" style="88" customWidth="1"/>
    <col min="8" max="8" width="7.875" style="88" customWidth="1"/>
    <col min="9" max="9" width="7.50390625" style="88" customWidth="1"/>
    <col min="10" max="10" width="6.125" style="88" customWidth="1"/>
    <col min="11" max="11" width="7.125" style="88" customWidth="1"/>
    <col min="12" max="12" width="5.125" style="88" customWidth="1"/>
    <col min="13" max="13" width="4.75390625" style="88" customWidth="1"/>
    <col min="14" max="14" width="12.00390625" style="88" customWidth="1"/>
    <col min="15" max="15" width="10.50390625" style="88" customWidth="1"/>
    <col min="16" max="16" width="7.625" style="88" customWidth="1"/>
    <col min="17" max="17" width="8.75390625" style="88" customWidth="1"/>
    <col min="18" max="18" width="4.375" style="91" customWidth="1"/>
    <col min="19" max="19" width="9.00390625" style="88" customWidth="1"/>
    <col min="20" max="20" width="9.75390625" style="88" customWidth="1"/>
    <col min="21" max="21" width="10.00390625" style="88" customWidth="1"/>
    <col min="22" max="16384" width="9.00390625" style="88" customWidth="1"/>
  </cols>
  <sheetData>
    <row r="1" spans="1:20" s="8" customFormat="1" ht="18.75">
      <c r="A1" s="1" t="s">
        <v>0</v>
      </c>
      <c r="B1" s="2"/>
      <c r="C1" s="2"/>
      <c r="D1" s="3"/>
      <c r="E1" s="3"/>
      <c r="F1" s="3"/>
      <c r="G1" s="4"/>
      <c r="H1" s="3"/>
      <c r="I1" s="3"/>
      <c r="J1" s="5"/>
      <c r="K1" s="5"/>
      <c r="L1" s="5"/>
      <c r="M1" s="5"/>
      <c r="N1" s="5"/>
      <c r="O1" s="5"/>
      <c r="P1" s="5"/>
      <c r="Q1" s="5"/>
      <c r="R1" s="6"/>
      <c r="S1" s="7"/>
      <c r="T1" s="7"/>
    </row>
    <row r="2" spans="1:20" s="8" customFormat="1" ht="17.25">
      <c r="A2" s="9" t="s">
        <v>1</v>
      </c>
      <c r="B2" s="3"/>
      <c r="C2" s="2"/>
      <c r="D2" s="10"/>
      <c r="E2" s="4"/>
      <c r="F2" s="11"/>
      <c r="G2" s="4"/>
      <c r="H2" s="3"/>
      <c r="I2" s="3"/>
      <c r="J2" s="3"/>
      <c r="K2" s="3"/>
      <c r="L2" s="3"/>
      <c r="M2" s="3"/>
      <c r="N2" s="3"/>
      <c r="O2" s="3"/>
      <c r="P2" s="3"/>
      <c r="Q2" s="3"/>
      <c r="R2" s="6"/>
      <c r="S2" s="7"/>
      <c r="T2" s="7"/>
    </row>
    <row r="3" spans="1:20" s="8" customFormat="1" ht="14.25" thickBot="1">
      <c r="A3" s="12"/>
      <c r="B3" s="13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5"/>
      <c r="S3" s="7"/>
      <c r="T3" s="7"/>
    </row>
    <row r="4" spans="1:20" s="31" customFormat="1" ht="12" thickTop="1">
      <c r="A4" s="16"/>
      <c r="B4" s="17" t="s">
        <v>2</v>
      </c>
      <c r="C4" s="18" t="s">
        <v>3</v>
      </c>
      <c r="D4" s="19"/>
      <c r="E4" s="19"/>
      <c r="F4" s="20"/>
      <c r="G4" s="21" t="s">
        <v>4</v>
      </c>
      <c r="H4" s="22"/>
      <c r="I4" s="21" t="s">
        <v>5</v>
      </c>
      <c r="J4" s="22"/>
      <c r="K4" s="23" t="s">
        <v>6</v>
      </c>
      <c r="L4" s="24" t="s">
        <v>7</v>
      </c>
      <c r="M4" s="25"/>
      <c r="N4" s="26" t="s">
        <v>8</v>
      </c>
      <c r="O4" s="27" t="s">
        <v>9</v>
      </c>
      <c r="P4" s="28" t="s">
        <v>10</v>
      </c>
      <c r="Q4" s="22"/>
      <c r="R4" s="29" t="s">
        <v>11</v>
      </c>
      <c r="S4" s="30"/>
      <c r="T4" s="30"/>
    </row>
    <row r="5" spans="1:20" s="31" customFormat="1" ht="11.25">
      <c r="A5" s="32"/>
      <c r="B5" s="33"/>
      <c r="C5" s="23" t="s">
        <v>12</v>
      </c>
      <c r="D5" s="23" t="s">
        <v>13</v>
      </c>
      <c r="E5" s="23" t="s">
        <v>14</v>
      </c>
      <c r="F5" s="23" t="s">
        <v>15</v>
      </c>
      <c r="G5" s="23" t="s">
        <v>13</v>
      </c>
      <c r="H5" s="23" t="s">
        <v>16</v>
      </c>
      <c r="I5" s="23" t="s">
        <v>17</v>
      </c>
      <c r="J5" s="23" t="s">
        <v>18</v>
      </c>
      <c r="K5" s="34"/>
      <c r="L5" s="23" t="s">
        <v>19</v>
      </c>
      <c r="M5" s="23" t="s">
        <v>20</v>
      </c>
      <c r="N5" s="23" t="s">
        <v>21</v>
      </c>
      <c r="O5" s="23" t="s">
        <v>13</v>
      </c>
      <c r="P5" s="23" t="s">
        <v>14</v>
      </c>
      <c r="Q5" s="23" t="s">
        <v>15</v>
      </c>
      <c r="R5" s="35"/>
      <c r="S5" s="30"/>
      <c r="T5" s="30"/>
    </row>
    <row r="6" spans="1:20" s="31" customFormat="1" ht="11.25">
      <c r="A6" s="36"/>
      <c r="B6" s="37" t="s">
        <v>22</v>
      </c>
      <c r="C6" s="38"/>
      <c r="D6" s="38"/>
      <c r="E6" s="38"/>
      <c r="F6" s="39" t="s">
        <v>23</v>
      </c>
      <c r="G6" s="39" t="s">
        <v>24</v>
      </c>
      <c r="H6" s="39" t="s">
        <v>25</v>
      </c>
      <c r="I6" s="39" t="s">
        <v>26</v>
      </c>
      <c r="J6" s="39" t="s">
        <v>27</v>
      </c>
      <c r="K6" s="39" t="s">
        <v>28</v>
      </c>
      <c r="L6" s="38"/>
      <c r="M6" s="39" t="s">
        <v>29</v>
      </c>
      <c r="N6" s="38"/>
      <c r="O6" s="38"/>
      <c r="P6" s="38"/>
      <c r="Q6" s="39" t="s">
        <v>23</v>
      </c>
      <c r="R6" s="40"/>
      <c r="S6" s="30"/>
      <c r="T6" s="30"/>
    </row>
    <row r="7" spans="1:20" s="45" customFormat="1" ht="12">
      <c r="A7" s="12"/>
      <c r="B7" s="41" t="s">
        <v>30</v>
      </c>
      <c r="C7" s="42">
        <f>SUM(D7:F7)</f>
        <v>611</v>
      </c>
      <c r="D7" s="43">
        <v>405</v>
      </c>
      <c r="E7" s="43">
        <v>90</v>
      </c>
      <c r="F7" s="43">
        <v>116</v>
      </c>
      <c r="G7" s="43">
        <v>27879</v>
      </c>
      <c r="H7" s="43">
        <v>8364</v>
      </c>
      <c r="I7" s="43">
        <v>244</v>
      </c>
      <c r="J7" s="43">
        <v>116</v>
      </c>
      <c r="K7" s="43">
        <v>1121</v>
      </c>
      <c r="L7" s="43">
        <v>25</v>
      </c>
      <c r="M7" s="43">
        <v>72</v>
      </c>
      <c r="N7" s="43">
        <f>SUM(O7:Q7)</f>
        <v>1369533</v>
      </c>
      <c r="O7" s="43">
        <v>1259237</v>
      </c>
      <c r="P7" s="43">
        <v>67970</v>
      </c>
      <c r="Q7" s="43">
        <v>42326</v>
      </c>
      <c r="R7" s="44">
        <v>61</v>
      </c>
      <c r="S7" s="5"/>
      <c r="T7" s="5"/>
    </row>
    <row r="8" spans="1:20" s="45" customFormat="1" ht="12">
      <c r="A8" s="12"/>
      <c r="B8" s="46" t="s">
        <v>31</v>
      </c>
      <c r="C8" s="42">
        <f>SUM(D8:F8)</f>
        <v>434</v>
      </c>
      <c r="D8" s="43">
        <v>333</v>
      </c>
      <c r="E8" s="43">
        <v>42</v>
      </c>
      <c r="F8" s="43">
        <v>59</v>
      </c>
      <c r="G8" s="43">
        <v>25730</v>
      </c>
      <c r="H8" s="43">
        <v>2511</v>
      </c>
      <c r="I8" s="43">
        <v>196</v>
      </c>
      <c r="J8" s="43">
        <v>128</v>
      </c>
      <c r="K8" s="43">
        <v>1083</v>
      </c>
      <c r="L8" s="43">
        <v>18</v>
      </c>
      <c r="M8" s="43">
        <v>56</v>
      </c>
      <c r="N8" s="43">
        <f>SUM(O8:Q8)</f>
        <v>1404226</v>
      </c>
      <c r="O8" s="43">
        <v>1384955</v>
      </c>
      <c r="P8" s="43">
        <v>11548</v>
      </c>
      <c r="Q8" s="43">
        <v>7723</v>
      </c>
      <c r="R8" s="47">
        <v>62</v>
      </c>
      <c r="S8" s="5"/>
      <c r="T8" s="5"/>
    </row>
    <row r="9" spans="1:20" s="45" customFormat="1" ht="12">
      <c r="A9" s="12"/>
      <c r="B9" s="48" t="s">
        <v>32</v>
      </c>
      <c r="C9" s="42">
        <f>SUM(D9:F9)</f>
        <v>524</v>
      </c>
      <c r="D9" s="43">
        <v>389</v>
      </c>
      <c r="E9" s="43">
        <v>56</v>
      </c>
      <c r="F9" s="43">
        <v>79</v>
      </c>
      <c r="G9" s="43">
        <v>29206</v>
      </c>
      <c r="H9" s="43">
        <v>1772</v>
      </c>
      <c r="I9" s="43">
        <v>234</v>
      </c>
      <c r="J9" s="43">
        <v>136</v>
      </c>
      <c r="K9" s="43">
        <v>1118</v>
      </c>
      <c r="L9" s="43">
        <v>25</v>
      </c>
      <c r="M9" s="43">
        <v>62</v>
      </c>
      <c r="N9" s="43">
        <f>SUM(O9:Q9)</f>
        <v>1635493</v>
      </c>
      <c r="O9" s="43">
        <v>1600236</v>
      </c>
      <c r="P9" s="43">
        <v>4813</v>
      </c>
      <c r="Q9" s="43">
        <v>30444</v>
      </c>
      <c r="R9" s="47">
        <v>63</v>
      </c>
      <c r="S9" s="5"/>
      <c r="T9" s="5"/>
    </row>
    <row r="10" spans="1:20" s="45" customFormat="1" ht="12">
      <c r="A10" s="12"/>
      <c r="B10" s="46" t="s">
        <v>33</v>
      </c>
      <c r="C10" s="42">
        <f>SUM(D10:F10)</f>
        <v>463</v>
      </c>
      <c r="D10" s="43">
        <v>330</v>
      </c>
      <c r="E10" s="43">
        <v>44</v>
      </c>
      <c r="F10" s="43">
        <v>89</v>
      </c>
      <c r="G10" s="43">
        <v>24957</v>
      </c>
      <c r="H10" s="43">
        <v>11200</v>
      </c>
      <c r="I10" s="43">
        <v>179</v>
      </c>
      <c r="J10" s="43">
        <v>125</v>
      </c>
      <c r="K10" s="43">
        <v>935</v>
      </c>
      <c r="L10" s="43">
        <v>19</v>
      </c>
      <c r="M10" s="43">
        <v>65</v>
      </c>
      <c r="N10" s="43">
        <f>SUM(O10:Q10)</f>
        <v>1235357</v>
      </c>
      <c r="O10" s="43">
        <v>1210289</v>
      </c>
      <c r="P10" s="43">
        <v>7593</v>
      </c>
      <c r="Q10" s="43">
        <v>17475</v>
      </c>
      <c r="R10" s="47" t="s">
        <v>34</v>
      </c>
      <c r="S10" s="5"/>
      <c r="T10" s="5"/>
    </row>
    <row r="11" spans="1:20" s="52" customFormat="1" ht="12">
      <c r="A11" s="12"/>
      <c r="B11" s="49"/>
      <c r="C11" s="42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50"/>
      <c r="S11" s="51"/>
      <c r="T11" s="51"/>
    </row>
    <row r="12" spans="1:20" s="60" customFormat="1" ht="12">
      <c r="A12" s="53"/>
      <c r="B12" s="54" t="s">
        <v>35</v>
      </c>
      <c r="C12" s="55">
        <f>SUM(C14:C25)</f>
        <v>491</v>
      </c>
      <c r="D12" s="56">
        <f aca="true" t="shared" si="0" ref="D12:Q12">SUM(D14:D25)</f>
        <v>363</v>
      </c>
      <c r="E12" s="56">
        <f t="shared" si="0"/>
        <v>38</v>
      </c>
      <c r="F12" s="56">
        <f t="shared" si="0"/>
        <v>90</v>
      </c>
      <c r="G12" s="56">
        <f t="shared" si="0"/>
        <v>22412</v>
      </c>
      <c r="H12" s="56">
        <f t="shared" si="0"/>
        <v>2527</v>
      </c>
      <c r="I12" s="56">
        <f t="shared" si="0"/>
        <v>205</v>
      </c>
      <c r="J12" s="56">
        <f t="shared" si="0"/>
        <v>96</v>
      </c>
      <c r="K12" s="56">
        <f t="shared" si="0"/>
        <v>976</v>
      </c>
      <c r="L12" s="56">
        <f t="shared" si="0"/>
        <v>28</v>
      </c>
      <c r="M12" s="56">
        <f t="shared" si="0"/>
        <v>60</v>
      </c>
      <c r="N12" s="56">
        <f aca="true" t="shared" si="1" ref="N12:N77">SUM(O12:Q12)</f>
        <v>1037287</v>
      </c>
      <c r="O12" s="56">
        <f t="shared" si="0"/>
        <v>1000876</v>
      </c>
      <c r="P12" s="56">
        <f t="shared" si="0"/>
        <v>7085</v>
      </c>
      <c r="Q12" s="57">
        <f t="shared" si="0"/>
        <v>29326</v>
      </c>
      <c r="R12" s="58">
        <v>2</v>
      </c>
      <c r="S12" s="59"/>
      <c r="T12" s="59"/>
    </row>
    <row r="13" spans="1:20" s="52" customFormat="1" ht="12">
      <c r="A13" s="12"/>
      <c r="B13" s="61"/>
      <c r="C13" s="42"/>
      <c r="D13" s="43"/>
      <c r="E13" s="43"/>
      <c r="F13" s="43"/>
      <c r="G13" s="43"/>
      <c r="H13" s="43"/>
      <c r="I13" s="43"/>
      <c r="J13" s="43"/>
      <c r="K13" s="43"/>
      <c r="L13" s="43"/>
      <c r="M13" s="43"/>
      <c r="N13" s="43"/>
      <c r="O13" s="43"/>
      <c r="P13" s="43"/>
      <c r="Q13" s="43"/>
      <c r="R13" s="47"/>
      <c r="S13" s="51"/>
      <c r="T13" s="51"/>
    </row>
    <row r="14" spans="1:20" s="45" customFormat="1" ht="12">
      <c r="A14" s="12"/>
      <c r="B14" s="62" t="s">
        <v>36</v>
      </c>
      <c r="C14" s="63">
        <f aca="true" t="shared" si="2" ref="C14:C25">SUM(D14:F14)</f>
        <v>50</v>
      </c>
      <c r="D14" s="43">
        <v>42</v>
      </c>
      <c r="E14" s="43">
        <v>4</v>
      </c>
      <c r="F14" s="43">
        <v>4</v>
      </c>
      <c r="G14" s="43">
        <v>2967</v>
      </c>
      <c r="H14" s="43">
        <v>54</v>
      </c>
      <c r="I14" s="43">
        <v>43</v>
      </c>
      <c r="J14" s="43">
        <v>13</v>
      </c>
      <c r="K14" s="43">
        <v>160</v>
      </c>
      <c r="L14" s="43">
        <v>8</v>
      </c>
      <c r="M14" s="43">
        <v>9</v>
      </c>
      <c r="N14" s="64">
        <f t="shared" si="1"/>
        <v>170150</v>
      </c>
      <c r="O14" s="43">
        <v>168674</v>
      </c>
      <c r="P14" s="43">
        <v>106</v>
      </c>
      <c r="Q14" s="43">
        <v>1370</v>
      </c>
      <c r="R14" s="47">
        <v>1</v>
      </c>
      <c r="S14" s="5"/>
      <c r="T14" s="5"/>
    </row>
    <row r="15" spans="1:20" s="45" customFormat="1" ht="12">
      <c r="A15" s="12"/>
      <c r="B15" s="62" t="s">
        <v>37</v>
      </c>
      <c r="C15" s="63">
        <f t="shared" si="2"/>
        <v>39</v>
      </c>
      <c r="D15" s="43">
        <v>33</v>
      </c>
      <c r="E15" s="43">
        <v>1</v>
      </c>
      <c r="F15" s="43">
        <v>5</v>
      </c>
      <c r="G15" s="43">
        <v>1994</v>
      </c>
      <c r="H15" s="43">
        <v>3</v>
      </c>
      <c r="I15" s="43">
        <v>14</v>
      </c>
      <c r="J15" s="43">
        <v>7</v>
      </c>
      <c r="K15" s="43">
        <v>74</v>
      </c>
      <c r="L15" s="43">
        <v>3</v>
      </c>
      <c r="M15" s="43">
        <v>3</v>
      </c>
      <c r="N15" s="64">
        <f t="shared" si="1"/>
        <v>106467</v>
      </c>
      <c r="O15" s="43">
        <v>106119</v>
      </c>
      <c r="P15" s="43">
        <v>0</v>
      </c>
      <c r="Q15" s="43">
        <v>348</v>
      </c>
      <c r="R15" s="47">
        <v>2</v>
      </c>
      <c r="S15" s="5"/>
      <c r="T15" s="5"/>
    </row>
    <row r="16" spans="1:20" s="45" customFormat="1" ht="12">
      <c r="A16" s="12"/>
      <c r="B16" s="62" t="s">
        <v>38</v>
      </c>
      <c r="C16" s="63">
        <f t="shared" si="2"/>
        <v>59</v>
      </c>
      <c r="D16" s="43">
        <v>31</v>
      </c>
      <c r="E16" s="43">
        <v>15</v>
      </c>
      <c r="F16" s="43">
        <v>13</v>
      </c>
      <c r="G16" s="43">
        <v>2549</v>
      </c>
      <c r="H16" s="43">
        <v>969</v>
      </c>
      <c r="I16" s="43">
        <v>19</v>
      </c>
      <c r="J16" s="43">
        <v>13</v>
      </c>
      <c r="K16" s="43">
        <v>89</v>
      </c>
      <c r="L16" s="43">
        <v>0</v>
      </c>
      <c r="M16" s="43">
        <v>10</v>
      </c>
      <c r="N16" s="64">
        <f t="shared" si="1"/>
        <v>90005</v>
      </c>
      <c r="O16" s="43">
        <v>87073</v>
      </c>
      <c r="P16" s="43">
        <v>2110</v>
      </c>
      <c r="Q16" s="43">
        <v>822</v>
      </c>
      <c r="R16" s="47">
        <v>3</v>
      </c>
      <c r="S16" s="5"/>
      <c r="T16" s="5"/>
    </row>
    <row r="17" spans="1:20" s="45" customFormat="1" ht="12">
      <c r="A17" s="12"/>
      <c r="B17" s="62" t="s">
        <v>39</v>
      </c>
      <c r="C17" s="63">
        <f t="shared" si="2"/>
        <v>38</v>
      </c>
      <c r="D17" s="43">
        <v>24</v>
      </c>
      <c r="E17" s="43">
        <v>4</v>
      </c>
      <c r="F17" s="43">
        <v>10</v>
      </c>
      <c r="G17" s="43">
        <v>1549</v>
      </c>
      <c r="H17" s="43">
        <v>1024</v>
      </c>
      <c r="I17" s="43">
        <v>6</v>
      </c>
      <c r="J17" s="43">
        <v>6</v>
      </c>
      <c r="K17" s="43">
        <v>43</v>
      </c>
      <c r="L17" s="43">
        <v>5</v>
      </c>
      <c r="M17" s="43">
        <v>3</v>
      </c>
      <c r="N17" s="64">
        <f t="shared" si="1"/>
        <v>71640</v>
      </c>
      <c r="O17" s="43">
        <v>63873</v>
      </c>
      <c r="P17" s="43">
        <v>2438</v>
      </c>
      <c r="Q17" s="43">
        <v>5329</v>
      </c>
      <c r="R17" s="47">
        <v>4</v>
      </c>
      <c r="S17" s="5"/>
      <c r="T17" s="5"/>
    </row>
    <row r="18" spans="1:20" s="45" customFormat="1" ht="12">
      <c r="A18" s="12"/>
      <c r="B18" s="62" t="s">
        <v>40</v>
      </c>
      <c r="C18" s="63">
        <f t="shared" si="2"/>
        <v>50</v>
      </c>
      <c r="D18" s="43">
        <v>35</v>
      </c>
      <c r="E18" s="43">
        <v>4</v>
      </c>
      <c r="F18" s="43">
        <v>11</v>
      </c>
      <c r="G18" s="43">
        <v>2440</v>
      </c>
      <c r="H18" s="43">
        <v>366</v>
      </c>
      <c r="I18" s="43">
        <v>16</v>
      </c>
      <c r="J18" s="43">
        <v>8</v>
      </c>
      <c r="K18" s="43">
        <v>84</v>
      </c>
      <c r="L18" s="43">
        <v>1</v>
      </c>
      <c r="M18" s="43">
        <v>5</v>
      </c>
      <c r="N18" s="64">
        <f t="shared" si="1"/>
        <v>103770</v>
      </c>
      <c r="O18" s="43">
        <v>100721</v>
      </c>
      <c r="P18" s="43">
        <v>2172</v>
      </c>
      <c r="Q18" s="43">
        <v>877</v>
      </c>
      <c r="R18" s="47">
        <v>5</v>
      </c>
      <c r="S18" s="5"/>
      <c r="T18" s="5"/>
    </row>
    <row r="19" spans="1:20" s="45" customFormat="1" ht="12">
      <c r="A19" s="12"/>
      <c r="B19" s="62" t="s">
        <v>41</v>
      </c>
      <c r="C19" s="63">
        <f t="shared" si="2"/>
        <v>37</v>
      </c>
      <c r="D19" s="43">
        <v>27</v>
      </c>
      <c r="E19" s="43">
        <v>0</v>
      </c>
      <c r="F19" s="43">
        <v>10</v>
      </c>
      <c r="G19" s="43">
        <v>962</v>
      </c>
      <c r="H19" s="43">
        <v>0</v>
      </c>
      <c r="I19" s="43">
        <v>16</v>
      </c>
      <c r="J19" s="43">
        <v>4</v>
      </c>
      <c r="K19" s="43">
        <v>70</v>
      </c>
      <c r="L19" s="43">
        <v>2</v>
      </c>
      <c r="M19" s="43">
        <v>9</v>
      </c>
      <c r="N19" s="64">
        <f t="shared" si="1"/>
        <v>53627</v>
      </c>
      <c r="O19" s="43">
        <v>50415</v>
      </c>
      <c r="P19" s="43">
        <v>0</v>
      </c>
      <c r="Q19" s="43">
        <v>3212</v>
      </c>
      <c r="R19" s="47">
        <v>6</v>
      </c>
      <c r="S19" s="5"/>
      <c r="T19" s="5"/>
    </row>
    <row r="20" spans="1:20" s="45" customFormat="1" ht="12">
      <c r="A20" s="12"/>
      <c r="B20" s="62" t="s">
        <v>42</v>
      </c>
      <c r="C20" s="63">
        <f t="shared" si="2"/>
        <v>32</v>
      </c>
      <c r="D20" s="43">
        <v>27</v>
      </c>
      <c r="E20" s="43">
        <v>0</v>
      </c>
      <c r="F20" s="43">
        <v>5</v>
      </c>
      <c r="G20" s="43">
        <v>1443</v>
      </c>
      <c r="H20" s="43">
        <v>0</v>
      </c>
      <c r="I20" s="43">
        <v>16</v>
      </c>
      <c r="J20" s="43">
        <v>6</v>
      </c>
      <c r="K20" s="43">
        <v>76</v>
      </c>
      <c r="L20" s="43">
        <v>0</v>
      </c>
      <c r="M20" s="43">
        <v>4</v>
      </c>
      <c r="N20" s="64">
        <f t="shared" si="1"/>
        <v>69867</v>
      </c>
      <c r="O20" s="43">
        <v>66413</v>
      </c>
      <c r="P20" s="43">
        <v>0</v>
      </c>
      <c r="Q20" s="43">
        <v>3454</v>
      </c>
      <c r="R20" s="47">
        <v>7</v>
      </c>
      <c r="S20" s="5"/>
      <c r="T20" s="5"/>
    </row>
    <row r="21" spans="1:20" s="45" customFormat="1" ht="12">
      <c r="A21" s="12"/>
      <c r="B21" s="62" t="s">
        <v>43</v>
      </c>
      <c r="C21" s="63">
        <f t="shared" si="2"/>
        <v>38</v>
      </c>
      <c r="D21" s="43">
        <v>28</v>
      </c>
      <c r="E21" s="43">
        <v>6</v>
      </c>
      <c r="F21" s="43">
        <v>4</v>
      </c>
      <c r="G21" s="43">
        <v>960</v>
      </c>
      <c r="H21" s="43">
        <v>17</v>
      </c>
      <c r="I21" s="43">
        <v>10</v>
      </c>
      <c r="J21" s="43">
        <v>6</v>
      </c>
      <c r="K21" s="43">
        <v>47</v>
      </c>
      <c r="L21" s="43">
        <v>1</v>
      </c>
      <c r="M21" s="43">
        <v>2</v>
      </c>
      <c r="N21" s="64">
        <f t="shared" si="1"/>
        <v>48926</v>
      </c>
      <c r="O21" s="43">
        <v>48446</v>
      </c>
      <c r="P21" s="43">
        <v>218</v>
      </c>
      <c r="Q21" s="43">
        <v>262</v>
      </c>
      <c r="R21" s="47">
        <v>8</v>
      </c>
      <c r="S21" s="5"/>
      <c r="T21" s="5"/>
    </row>
    <row r="22" spans="1:20" s="45" customFormat="1" ht="12">
      <c r="A22" s="12"/>
      <c r="B22" s="62" t="s">
        <v>44</v>
      </c>
      <c r="C22" s="63">
        <f t="shared" si="2"/>
        <v>30</v>
      </c>
      <c r="D22" s="43">
        <v>21</v>
      </c>
      <c r="E22" s="43">
        <v>0</v>
      </c>
      <c r="F22" s="43">
        <v>9</v>
      </c>
      <c r="G22" s="43">
        <v>1354</v>
      </c>
      <c r="H22" s="43">
        <v>1</v>
      </c>
      <c r="I22" s="43">
        <v>11</v>
      </c>
      <c r="J22" s="43">
        <v>7</v>
      </c>
      <c r="K22" s="43">
        <v>59</v>
      </c>
      <c r="L22" s="43">
        <v>1</v>
      </c>
      <c r="M22" s="43">
        <v>7</v>
      </c>
      <c r="N22" s="64">
        <f t="shared" si="1"/>
        <v>60747</v>
      </c>
      <c r="O22" s="43">
        <v>51126</v>
      </c>
      <c r="P22" s="43">
        <v>14</v>
      </c>
      <c r="Q22" s="43">
        <v>9607</v>
      </c>
      <c r="R22" s="47">
        <v>9</v>
      </c>
      <c r="S22" s="5"/>
      <c r="T22" s="5"/>
    </row>
    <row r="23" spans="1:20" s="45" customFormat="1" ht="12">
      <c r="A23" s="12"/>
      <c r="B23" s="62" t="s">
        <v>45</v>
      </c>
      <c r="C23" s="63">
        <f t="shared" si="2"/>
        <v>41</v>
      </c>
      <c r="D23" s="43">
        <v>34</v>
      </c>
      <c r="E23" s="43">
        <v>0</v>
      </c>
      <c r="F23" s="43">
        <v>7</v>
      </c>
      <c r="G23" s="43">
        <v>2170</v>
      </c>
      <c r="H23" s="43">
        <v>1</v>
      </c>
      <c r="I23" s="43">
        <v>23</v>
      </c>
      <c r="J23" s="43">
        <v>8</v>
      </c>
      <c r="K23" s="43">
        <v>83</v>
      </c>
      <c r="L23" s="43">
        <v>1</v>
      </c>
      <c r="M23" s="43">
        <v>3</v>
      </c>
      <c r="N23" s="64">
        <f t="shared" si="1"/>
        <v>76295</v>
      </c>
      <c r="O23" s="43">
        <v>73835</v>
      </c>
      <c r="P23" s="43">
        <v>0</v>
      </c>
      <c r="Q23" s="43">
        <v>2460</v>
      </c>
      <c r="R23" s="47">
        <v>10</v>
      </c>
      <c r="S23" s="5"/>
      <c r="T23" s="5"/>
    </row>
    <row r="24" spans="1:20" s="45" customFormat="1" ht="12">
      <c r="A24" s="12"/>
      <c r="B24" s="62" t="s">
        <v>46</v>
      </c>
      <c r="C24" s="63">
        <f t="shared" si="2"/>
        <v>40</v>
      </c>
      <c r="D24" s="43">
        <v>32</v>
      </c>
      <c r="E24" s="43">
        <v>1</v>
      </c>
      <c r="F24" s="43">
        <v>7</v>
      </c>
      <c r="G24" s="43">
        <v>1798</v>
      </c>
      <c r="H24" s="43">
        <v>1</v>
      </c>
      <c r="I24" s="43">
        <v>19</v>
      </c>
      <c r="J24" s="43">
        <v>8</v>
      </c>
      <c r="K24" s="43">
        <v>111</v>
      </c>
      <c r="L24" s="43">
        <v>3</v>
      </c>
      <c r="M24" s="43">
        <v>1</v>
      </c>
      <c r="N24" s="64">
        <f t="shared" si="1"/>
        <v>108241</v>
      </c>
      <c r="O24" s="43">
        <v>107665</v>
      </c>
      <c r="P24" s="43">
        <v>0</v>
      </c>
      <c r="Q24" s="43">
        <v>576</v>
      </c>
      <c r="R24" s="47">
        <v>11</v>
      </c>
      <c r="S24" s="5"/>
      <c r="T24" s="5"/>
    </row>
    <row r="25" spans="1:20" s="45" customFormat="1" ht="12">
      <c r="A25" s="12"/>
      <c r="B25" s="62" t="s">
        <v>47</v>
      </c>
      <c r="C25" s="63">
        <f t="shared" si="2"/>
        <v>37</v>
      </c>
      <c r="D25" s="43">
        <v>29</v>
      </c>
      <c r="E25" s="43">
        <v>3</v>
      </c>
      <c r="F25" s="43">
        <v>5</v>
      </c>
      <c r="G25" s="43">
        <v>2226</v>
      </c>
      <c r="H25" s="43">
        <v>91</v>
      </c>
      <c r="I25" s="43">
        <v>12</v>
      </c>
      <c r="J25" s="43">
        <v>10</v>
      </c>
      <c r="K25" s="43">
        <v>80</v>
      </c>
      <c r="L25" s="43">
        <v>3</v>
      </c>
      <c r="M25" s="43">
        <v>4</v>
      </c>
      <c r="N25" s="64">
        <f t="shared" si="1"/>
        <v>77552</v>
      </c>
      <c r="O25" s="43">
        <v>76516</v>
      </c>
      <c r="P25" s="43">
        <v>27</v>
      </c>
      <c r="Q25" s="43">
        <v>1009</v>
      </c>
      <c r="R25" s="47">
        <v>12</v>
      </c>
      <c r="S25" s="5"/>
      <c r="T25" s="5"/>
    </row>
    <row r="26" spans="1:20" s="45" customFormat="1" ht="12">
      <c r="A26" s="12"/>
      <c r="B26" s="61"/>
      <c r="C26" s="65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7"/>
      <c r="S26" s="5"/>
      <c r="T26" s="5"/>
    </row>
    <row r="27" spans="1:20" s="45" customFormat="1" ht="12">
      <c r="A27" s="12">
        <v>1</v>
      </c>
      <c r="B27" s="66" t="s">
        <v>48</v>
      </c>
      <c r="C27" s="63">
        <f>SUM(D27:F27)</f>
        <v>123</v>
      </c>
      <c r="D27" s="43">
        <v>98</v>
      </c>
      <c r="E27" s="43">
        <v>4</v>
      </c>
      <c r="F27" s="43">
        <v>21</v>
      </c>
      <c r="G27" s="43">
        <v>4204</v>
      </c>
      <c r="H27" s="43">
        <v>53</v>
      </c>
      <c r="I27" s="43">
        <v>84</v>
      </c>
      <c r="J27" s="43">
        <v>22</v>
      </c>
      <c r="K27" s="43">
        <v>342</v>
      </c>
      <c r="L27" s="43">
        <v>13</v>
      </c>
      <c r="M27" s="43">
        <v>20</v>
      </c>
      <c r="N27" s="43">
        <f t="shared" si="1"/>
        <v>317319</v>
      </c>
      <c r="O27" s="43">
        <v>312635</v>
      </c>
      <c r="P27" s="43">
        <v>78</v>
      </c>
      <c r="Q27" s="43">
        <v>4606</v>
      </c>
      <c r="R27" s="47">
        <v>1</v>
      </c>
      <c r="S27" s="5"/>
      <c r="T27" s="5"/>
    </row>
    <row r="28" spans="1:20" s="45" customFormat="1" ht="12">
      <c r="A28" s="12">
        <f aca="true" t="shared" si="3" ref="A28:A37">A27+1</f>
        <v>2</v>
      </c>
      <c r="B28" s="66" t="s">
        <v>49</v>
      </c>
      <c r="C28" s="63">
        <f aca="true" t="shared" si="4" ref="C28:C37">SUM(D28:F28)</f>
        <v>62</v>
      </c>
      <c r="D28" s="43">
        <v>39</v>
      </c>
      <c r="E28" s="43">
        <v>3</v>
      </c>
      <c r="F28" s="43">
        <v>20</v>
      </c>
      <c r="G28" s="43">
        <v>1093</v>
      </c>
      <c r="H28" s="43">
        <v>9</v>
      </c>
      <c r="I28" s="43">
        <v>30</v>
      </c>
      <c r="J28" s="43">
        <v>8</v>
      </c>
      <c r="K28" s="43">
        <v>85</v>
      </c>
      <c r="L28" s="43">
        <v>2</v>
      </c>
      <c r="M28" s="43">
        <v>9</v>
      </c>
      <c r="N28" s="43">
        <f t="shared" si="1"/>
        <v>63117</v>
      </c>
      <c r="O28" s="43">
        <v>58660</v>
      </c>
      <c r="P28" s="43">
        <v>43</v>
      </c>
      <c r="Q28" s="43">
        <v>4414</v>
      </c>
      <c r="R28" s="47">
        <v>2</v>
      </c>
      <c r="S28" s="5"/>
      <c r="T28" s="5"/>
    </row>
    <row r="29" spans="1:20" s="45" customFormat="1" ht="12">
      <c r="A29" s="12">
        <f t="shared" si="3"/>
        <v>3</v>
      </c>
      <c r="B29" s="66" t="s">
        <v>50</v>
      </c>
      <c r="C29" s="63">
        <f t="shared" si="4"/>
        <v>15</v>
      </c>
      <c r="D29" s="43">
        <v>11</v>
      </c>
      <c r="E29" s="43">
        <v>0</v>
      </c>
      <c r="F29" s="43">
        <v>4</v>
      </c>
      <c r="G29" s="43">
        <v>411</v>
      </c>
      <c r="H29" s="43">
        <v>0</v>
      </c>
      <c r="I29" s="43">
        <v>9</v>
      </c>
      <c r="J29" s="43">
        <v>3</v>
      </c>
      <c r="K29" s="43">
        <v>26</v>
      </c>
      <c r="L29" s="43">
        <v>0</v>
      </c>
      <c r="M29" s="43">
        <v>3</v>
      </c>
      <c r="N29" s="43">
        <f t="shared" si="1"/>
        <v>21156</v>
      </c>
      <c r="O29" s="43">
        <v>20583</v>
      </c>
      <c r="P29" s="43">
        <v>0</v>
      </c>
      <c r="Q29" s="43">
        <v>573</v>
      </c>
      <c r="R29" s="47">
        <v>3</v>
      </c>
      <c r="S29" s="5"/>
      <c r="T29" s="5"/>
    </row>
    <row r="30" spans="1:20" s="45" customFormat="1" ht="12">
      <c r="A30" s="12">
        <f t="shared" si="3"/>
        <v>4</v>
      </c>
      <c r="B30" s="66" t="s">
        <v>51</v>
      </c>
      <c r="C30" s="63">
        <f t="shared" si="4"/>
        <v>33</v>
      </c>
      <c r="D30" s="43">
        <v>27</v>
      </c>
      <c r="E30" s="43">
        <v>1</v>
      </c>
      <c r="F30" s="43">
        <v>5</v>
      </c>
      <c r="G30" s="43">
        <v>828</v>
      </c>
      <c r="H30" s="43">
        <v>1</v>
      </c>
      <c r="I30" s="43">
        <v>12</v>
      </c>
      <c r="J30" s="43">
        <v>2</v>
      </c>
      <c r="K30" s="43">
        <v>46</v>
      </c>
      <c r="L30" s="43">
        <v>3</v>
      </c>
      <c r="M30" s="43">
        <v>4</v>
      </c>
      <c r="N30" s="43">
        <f t="shared" si="1"/>
        <v>23444</v>
      </c>
      <c r="O30" s="43">
        <v>23148</v>
      </c>
      <c r="P30" s="43">
        <v>0</v>
      </c>
      <c r="Q30" s="43">
        <v>296</v>
      </c>
      <c r="R30" s="47">
        <v>4</v>
      </c>
      <c r="S30" s="5"/>
      <c r="T30" s="5"/>
    </row>
    <row r="31" spans="1:20" s="45" customFormat="1" ht="12">
      <c r="A31" s="12">
        <f t="shared" si="3"/>
        <v>5</v>
      </c>
      <c r="B31" s="66" t="s">
        <v>52</v>
      </c>
      <c r="C31" s="63">
        <f t="shared" si="4"/>
        <v>22</v>
      </c>
      <c r="D31" s="43">
        <v>16</v>
      </c>
      <c r="E31" s="43">
        <v>0</v>
      </c>
      <c r="F31" s="43">
        <v>6</v>
      </c>
      <c r="G31" s="43">
        <v>764</v>
      </c>
      <c r="H31" s="43">
        <v>1</v>
      </c>
      <c r="I31" s="43">
        <v>11</v>
      </c>
      <c r="J31" s="43">
        <v>3</v>
      </c>
      <c r="K31" s="43">
        <v>54</v>
      </c>
      <c r="L31" s="43">
        <v>0</v>
      </c>
      <c r="M31" s="43">
        <v>2</v>
      </c>
      <c r="N31" s="43">
        <f t="shared" si="1"/>
        <v>27726</v>
      </c>
      <c r="O31" s="43">
        <v>25966</v>
      </c>
      <c r="P31" s="43">
        <v>0</v>
      </c>
      <c r="Q31" s="43">
        <v>1760</v>
      </c>
      <c r="R31" s="47">
        <v>5</v>
      </c>
      <c r="S31" s="5"/>
      <c r="T31" s="5"/>
    </row>
    <row r="32" spans="1:20" s="45" customFormat="1" ht="12">
      <c r="A32" s="12">
        <f t="shared" si="3"/>
        <v>6</v>
      </c>
      <c r="B32" s="66" t="s">
        <v>53</v>
      </c>
      <c r="C32" s="63">
        <f t="shared" si="4"/>
        <v>6</v>
      </c>
      <c r="D32" s="43">
        <v>5</v>
      </c>
      <c r="E32" s="43">
        <v>0</v>
      </c>
      <c r="F32" s="43">
        <v>1</v>
      </c>
      <c r="G32" s="43">
        <v>605</v>
      </c>
      <c r="H32" s="43">
        <v>0</v>
      </c>
      <c r="I32" s="43">
        <v>4</v>
      </c>
      <c r="J32" s="43">
        <v>3</v>
      </c>
      <c r="K32" s="43">
        <v>25</v>
      </c>
      <c r="L32" s="43">
        <v>0</v>
      </c>
      <c r="M32" s="43">
        <v>2</v>
      </c>
      <c r="N32" s="43">
        <f t="shared" si="1"/>
        <v>25838</v>
      </c>
      <c r="O32" s="43">
        <v>17322</v>
      </c>
      <c r="P32" s="43">
        <v>0</v>
      </c>
      <c r="Q32" s="43">
        <v>8516</v>
      </c>
      <c r="R32" s="47">
        <v>6</v>
      </c>
      <c r="S32" s="5"/>
      <c r="T32" s="5"/>
    </row>
    <row r="33" spans="1:20" s="45" customFormat="1" ht="12">
      <c r="A33" s="12">
        <f t="shared" si="3"/>
        <v>7</v>
      </c>
      <c r="B33" s="66" t="s">
        <v>54</v>
      </c>
      <c r="C33" s="63">
        <f t="shared" si="4"/>
        <v>6</v>
      </c>
      <c r="D33" s="43">
        <v>3</v>
      </c>
      <c r="E33" s="43">
        <v>1</v>
      </c>
      <c r="F33" s="43">
        <v>2</v>
      </c>
      <c r="G33" s="43">
        <v>38</v>
      </c>
      <c r="H33" s="43">
        <v>3</v>
      </c>
      <c r="I33" s="43">
        <v>3</v>
      </c>
      <c r="J33" s="43">
        <v>0</v>
      </c>
      <c r="K33" s="43">
        <v>15</v>
      </c>
      <c r="L33" s="43">
        <v>0</v>
      </c>
      <c r="M33" s="43">
        <v>0</v>
      </c>
      <c r="N33" s="43">
        <f t="shared" si="1"/>
        <v>8575</v>
      </c>
      <c r="O33" s="43">
        <v>8416</v>
      </c>
      <c r="P33" s="43">
        <v>1</v>
      </c>
      <c r="Q33" s="43">
        <v>158</v>
      </c>
      <c r="R33" s="47">
        <v>7</v>
      </c>
      <c r="S33" s="5"/>
      <c r="T33" s="5"/>
    </row>
    <row r="34" spans="1:20" s="45" customFormat="1" ht="12">
      <c r="A34" s="12">
        <f t="shared" si="3"/>
        <v>8</v>
      </c>
      <c r="B34" s="66" t="s">
        <v>55</v>
      </c>
      <c r="C34" s="63">
        <f t="shared" si="4"/>
        <v>11</v>
      </c>
      <c r="D34" s="43">
        <v>8</v>
      </c>
      <c r="E34" s="43">
        <v>2</v>
      </c>
      <c r="F34" s="43">
        <v>1</v>
      </c>
      <c r="G34" s="43">
        <v>726</v>
      </c>
      <c r="H34" s="43">
        <v>6</v>
      </c>
      <c r="I34" s="43">
        <v>2</v>
      </c>
      <c r="J34" s="43">
        <v>4</v>
      </c>
      <c r="K34" s="43">
        <v>25</v>
      </c>
      <c r="L34" s="43">
        <v>1</v>
      </c>
      <c r="M34" s="43">
        <v>0</v>
      </c>
      <c r="N34" s="43">
        <f t="shared" si="1"/>
        <v>52176</v>
      </c>
      <c r="O34" s="43">
        <v>52008</v>
      </c>
      <c r="P34" s="43">
        <v>77</v>
      </c>
      <c r="Q34" s="43">
        <v>91</v>
      </c>
      <c r="R34" s="47">
        <v>8</v>
      </c>
      <c r="S34" s="5"/>
      <c r="T34" s="5"/>
    </row>
    <row r="35" spans="1:20" s="45" customFormat="1" ht="12">
      <c r="A35" s="12">
        <f t="shared" si="3"/>
        <v>9</v>
      </c>
      <c r="B35" s="66" t="s">
        <v>56</v>
      </c>
      <c r="C35" s="63">
        <f t="shared" si="4"/>
        <v>12</v>
      </c>
      <c r="D35" s="43">
        <v>10</v>
      </c>
      <c r="E35" s="43">
        <v>1</v>
      </c>
      <c r="F35" s="43">
        <v>1</v>
      </c>
      <c r="G35" s="43">
        <v>522</v>
      </c>
      <c r="H35" s="43">
        <v>9</v>
      </c>
      <c r="I35" s="43">
        <v>2</v>
      </c>
      <c r="J35" s="43">
        <v>1</v>
      </c>
      <c r="K35" s="43">
        <v>8</v>
      </c>
      <c r="L35" s="43">
        <v>0</v>
      </c>
      <c r="M35" s="43">
        <v>1</v>
      </c>
      <c r="N35" s="43">
        <f t="shared" si="1"/>
        <v>40407</v>
      </c>
      <c r="O35" s="43">
        <v>40377</v>
      </c>
      <c r="P35" s="43">
        <v>0</v>
      </c>
      <c r="Q35" s="43">
        <v>30</v>
      </c>
      <c r="R35" s="47">
        <v>9</v>
      </c>
      <c r="S35" s="5"/>
      <c r="T35" s="5"/>
    </row>
    <row r="36" spans="1:20" s="45" customFormat="1" ht="12">
      <c r="A36" s="12">
        <f t="shared" si="3"/>
        <v>10</v>
      </c>
      <c r="B36" s="66" t="s">
        <v>57</v>
      </c>
      <c r="C36" s="63">
        <f t="shared" si="4"/>
        <v>4</v>
      </c>
      <c r="D36" s="43">
        <v>4</v>
      </c>
      <c r="E36" s="43">
        <v>0</v>
      </c>
      <c r="F36" s="43">
        <v>0</v>
      </c>
      <c r="G36" s="43">
        <v>232</v>
      </c>
      <c r="H36" s="43">
        <v>0</v>
      </c>
      <c r="I36" s="43">
        <v>1</v>
      </c>
      <c r="J36" s="43">
        <v>1</v>
      </c>
      <c r="K36" s="43">
        <v>8</v>
      </c>
      <c r="L36" s="43">
        <v>0</v>
      </c>
      <c r="M36" s="43">
        <v>0</v>
      </c>
      <c r="N36" s="43">
        <f t="shared" si="1"/>
        <v>7903</v>
      </c>
      <c r="O36" s="43">
        <v>7903</v>
      </c>
      <c r="P36" s="43">
        <v>0</v>
      </c>
      <c r="Q36" s="43">
        <v>0</v>
      </c>
      <c r="R36" s="47">
        <v>10</v>
      </c>
      <c r="S36" s="5"/>
      <c r="T36" s="5"/>
    </row>
    <row r="37" spans="1:21" s="45" customFormat="1" ht="12">
      <c r="A37" s="12">
        <f t="shared" si="3"/>
        <v>11</v>
      </c>
      <c r="B37" s="66" t="s">
        <v>58</v>
      </c>
      <c r="C37" s="63">
        <f t="shared" si="4"/>
        <v>12</v>
      </c>
      <c r="D37" s="43">
        <v>12</v>
      </c>
      <c r="E37" s="43">
        <v>0</v>
      </c>
      <c r="F37" s="43">
        <v>0</v>
      </c>
      <c r="G37" s="43">
        <v>1442</v>
      </c>
      <c r="H37" s="43">
        <v>0</v>
      </c>
      <c r="I37" s="43">
        <v>4</v>
      </c>
      <c r="J37" s="43">
        <v>4</v>
      </c>
      <c r="K37" s="43">
        <v>25</v>
      </c>
      <c r="L37" s="43">
        <v>0</v>
      </c>
      <c r="M37" s="43">
        <v>1</v>
      </c>
      <c r="N37" s="43">
        <f t="shared" si="1"/>
        <v>36354</v>
      </c>
      <c r="O37" s="43">
        <v>36354</v>
      </c>
      <c r="P37" s="43">
        <v>0</v>
      </c>
      <c r="Q37" s="43">
        <v>0</v>
      </c>
      <c r="R37" s="47">
        <v>11</v>
      </c>
      <c r="S37" s="5"/>
      <c r="T37" s="5"/>
      <c r="U37" s="5"/>
    </row>
    <row r="38" spans="1:21" s="60" customFormat="1" ht="13.5" customHeight="1">
      <c r="A38" s="67" t="s">
        <v>59</v>
      </c>
      <c r="B38" s="68"/>
      <c r="C38" s="55">
        <f>SUM(C39:C41)</f>
        <v>7</v>
      </c>
      <c r="D38" s="56">
        <f aca="true" t="shared" si="5" ref="D38:Q38">SUM(D39:D41)</f>
        <v>5</v>
      </c>
      <c r="E38" s="56">
        <f t="shared" si="5"/>
        <v>0</v>
      </c>
      <c r="F38" s="56">
        <f t="shared" si="5"/>
        <v>2</v>
      </c>
      <c r="G38" s="56">
        <f t="shared" si="5"/>
        <v>695</v>
      </c>
      <c r="H38" s="56">
        <f t="shared" si="5"/>
        <v>0</v>
      </c>
      <c r="I38" s="56">
        <f t="shared" si="5"/>
        <v>2</v>
      </c>
      <c r="J38" s="56">
        <f t="shared" si="5"/>
        <v>3</v>
      </c>
      <c r="K38" s="56">
        <f t="shared" si="5"/>
        <v>11</v>
      </c>
      <c r="L38" s="56">
        <f t="shared" si="5"/>
        <v>0</v>
      </c>
      <c r="M38" s="56">
        <f>SUM(M39:M41)</f>
        <v>1</v>
      </c>
      <c r="N38" s="56">
        <f t="shared" si="5"/>
        <v>18017</v>
      </c>
      <c r="O38" s="56">
        <f t="shared" si="5"/>
        <v>16846</v>
      </c>
      <c r="P38" s="56">
        <f t="shared" si="5"/>
        <v>0</v>
      </c>
      <c r="Q38" s="56">
        <f t="shared" si="5"/>
        <v>1171</v>
      </c>
      <c r="R38" s="69" t="s">
        <v>60</v>
      </c>
      <c r="S38" s="59"/>
      <c r="T38" s="59"/>
      <c r="U38" s="59"/>
    </row>
    <row r="39" spans="1:21" s="45" customFormat="1" ht="12">
      <c r="A39" s="12">
        <v>12</v>
      </c>
      <c r="B39" s="66" t="s">
        <v>61</v>
      </c>
      <c r="C39" s="42">
        <f>SUM(D39:F39)</f>
        <v>1</v>
      </c>
      <c r="D39" s="43">
        <v>1</v>
      </c>
      <c r="E39" s="43">
        <v>0</v>
      </c>
      <c r="F39" s="43">
        <v>0</v>
      </c>
      <c r="G39" s="43">
        <v>148</v>
      </c>
      <c r="H39" s="43">
        <v>0</v>
      </c>
      <c r="I39" s="43">
        <v>0</v>
      </c>
      <c r="J39" s="43">
        <v>1</v>
      </c>
      <c r="K39" s="43">
        <v>1</v>
      </c>
      <c r="L39" s="43">
        <v>0</v>
      </c>
      <c r="M39" s="43">
        <v>0</v>
      </c>
      <c r="N39" s="43">
        <f t="shared" si="1"/>
        <v>3945</v>
      </c>
      <c r="O39" s="43">
        <v>3945</v>
      </c>
      <c r="P39" s="43">
        <v>0</v>
      </c>
      <c r="Q39" s="43">
        <v>0</v>
      </c>
      <c r="R39" s="47">
        <v>12</v>
      </c>
      <c r="S39" s="5"/>
      <c r="T39" s="5"/>
      <c r="U39" s="5"/>
    </row>
    <row r="40" spans="1:21" s="45" customFormat="1" ht="12">
      <c r="A40" s="12">
        <f>A39+1</f>
        <v>13</v>
      </c>
      <c r="B40" s="66" t="s">
        <v>62</v>
      </c>
      <c r="C40" s="42">
        <f>SUM(D40:F40)</f>
        <v>3</v>
      </c>
      <c r="D40" s="43">
        <v>2</v>
      </c>
      <c r="E40" s="43">
        <v>0</v>
      </c>
      <c r="F40" s="43">
        <v>1</v>
      </c>
      <c r="G40" s="43">
        <v>210</v>
      </c>
      <c r="H40" s="43">
        <v>0</v>
      </c>
      <c r="I40" s="43">
        <v>1</v>
      </c>
      <c r="J40" s="43">
        <v>1</v>
      </c>
      <c r="K40" s="43">
        <v>4</v>
      </c>
      <c r="L40" s="43">
        <v>0</v>
      </c>
      <c r="M40" s="43">
        <v>0</v>
      </c>
      <c r="N40" s="43">
        <f t="shared" si="1"/>
        <v>6491</v>
      </c>
      <c r="O40" s="43">
        <v>5320</v>
      </c>
      <c r="P40" s="43">
        <v>0</v>
      </c>
      <c r="Q40" s="43">
        <v>1171</v>
      </c>
      <c r="R40" s="47">
        <v>13</v>
      </c>
      <c r="S40" s="5"/>
      <c r="T40" s="5"/>
      <c r="U40" s="5"/>
    </row>
    <row r="41" spans="1:28" s="45" customFormat="1" ht="12">
      <c r="A41" s="12">
        <f>A40+1</f>
        <v>14</v>
      </c>
      <c r="B41" s="66" t="s">
        <v>63</v>
      </c>
      <c r="C41" s="42">
        <f>SUM(D41:F41)</f>
        <v>3</v>
      </c>
      <c r="D41" s="43">
        <v>2</v>
      </c>
      <c r="E41" s="43">
        <v>0</v>
      </c>
      <c r="F41" s="43">
        <v>1</v>
      </c>
      <c r="G41" s="43">
        <v>337</v>
      </c>
      <c r="H41" s="43">
        <v>0</v>
      </c>
      <c r="I41" s="43">
        <v>1</v>
      </c>
      <c r="J41" s="43">
        <v>1</v>
      </c>
      <c r="K41" s="43">
        <v>6</v>
      </c>
      <c r="L41" s="43">
        <v>0</v>
      </c>
      <c r="M41" s="43">
        <v>1</v>
      </c>
      <c r="N41" s="43">
        <f t="shared" si="1"/>
        <v>7581</v>
      </c>
      <c r="O41" s="43">
        <v>7581</v>
      </c>
      <c r="P41" s="43">
        <v>0</v>
      </c>
      <c r="Q41" s="43">
        <v>0</v>
      </c>
      <c r="R41" s="47">
        <v>14</v>
      </c>
      <c r="S41" s="70"/>
      <c r="T41" s="70"/>
      <c r="U41" s="70"/>
      <c r="V41" s="71"/>
      <c r="W41" s="71"/>
      <c r="X41" s="71"/>
      <c r="Y41" s="71"/>
      <c r="Z41" s="71"/>
      <c r="AA41" s="71"/>
      <c r="AB41" s="71"/>
    </row>
    <row r="42" spans="1:21" s="60" customFormat="1" ht="13.5" customHeight="1">
      <c r="A42" s="67" t="s">
        <v>64</v>
      </c>
      <c r="B42" s="68"/>
      <c r="C42" s="55">
        <f>SUM(C43:C47)</f>
        <v>22</v>
      </c>
      <c r="D42" s="56">
        <f aca="true" t="shared" si="6" ref="D42:Q42">SUM(D43:D47)</f>
        <v>17</v>
      </c>
      <c r="E42" s="56">
        <f t="shared" si="6"/>
        <v>0</v>
      </c>
      <c r="F42" s="56">
        <f t="shared" si="6"/>
        <v>5</v>
      </c>
      <c r="G42" s="56">
        <f t="shared" si="6"/>
        <v>1405</v>
      </c>
      <c r="H42" s="56">
        <f t="shared" si="6"/>
        <v>2</v>
      </c>
      <c r="I42" s="56">
        <f t="shared" si="6"/>
        <v>4</v>
      </c>
      <c r="J42" s="56">
        <f t="shared" si="6"/>
        <v>6</v>
      </c>
      <c r="K42" s="56">
        <f t="shared" si="6"/>
        <v>33</v>
      </c>
      <c r="L42" s="56">
        <f t="shared" si="6"/>
        <v>1</v>
      </c>
      <c r="M42" s="56">
        <f t="shared" si="6"/>
        <v>4</v>
      </c>
      <c r="N42" s="56">
        <f t="shared" si="6"/>
        <v>68533</v>
      </c>
      <c r="O42" s="56">
        <f t="shared" si="6"/>
        <v>67601</v>
      </c>
      <c r="P42" s="56">
        <f t="shared" si="6"/>
        <v>14</v>
      </c>
      <c r="Q42" s="56">
        <f t="shared" si="6"/>
        <v>918</v>
      </c>
      <c r="R42" s="69" t="s">
        <v>65</v>
      </c>
      <c r="S42" s="59"/>
      <c r="T42" s="59"/>
      <c r="U42" s="59"/>
    </row>
    <row r="43" spans="1:21" s="52" customFormat="1" ht="12">
      <c r="A43" s="12">
        <v>15</v>
      </c>
      <c r="B43" s="66" t="s">
        <v>66</v>
      </c>
      <c r="C43" s="42">
        <f>SUM(D43:F43)</f>
        <v>5</v>
      </c>
      <c r="D43" s="43">
        <v>4</v>
      </c>
      <c r="E43" s="43">
        <v>0</v>
      </c>
      <c r="F43" s="43">
        <v>1</v>
      </c>
      <c r="G43" s="43">
        <v>141</v>
      </c>
      <c r="H43" s="43">
        <v>0</v>
      </c>
      <c r="I43" s="43">
        <v>2</v>
      </c>
      <c r="J43" s="43">
        <v>1</v>
      </c>
      <c r="K43" s="43">
        <v>11</v>
      </c>
      <c r="L43" s="43">
        <v>0</v>
      </c>
      <c r="M43" s="43">
        <v>2</v>
      </c>
      <c r="N43" s="43">
        <f t="shared" si="1"/>
        <v>5223</v>
      </c>
      <c r="O43" s="43">
        <v>5223</v>
      </c>
      <c r="P43" s="43">
        <v>0</v>
      </c>
      <c r="Q43" s="43">
        <v>0</v>
      </c>
      <c r="R43" s="47">
        <v>15</v>
      </c>
      <c r="S43" s="51"/>
      <c r="T43" s="51"/>
      <c r="U43" s="51"/>
    </row>
    <row r="44" spans="1:21" s="52" customFormat="1" ht="12">
      <c r="A44" s="12">
        <f>A43+1</f>
        <v>16</v>
      </c>
      <c r="B44" s="66" t="s">
        <v>67</v>
      </c>
      <c r="C44" s="42">
        <f>SUM(D44:F44)</f>
        <v>1</v>
      </c>
      <c r="D44" s="43">
        <v>1</v>
      </c>
      <c r="E44" s="43">
        <v>0</v>
      </c>
      <c r="F44" s="43">
        <v>0</v>
      </c>
      <c r="G44" s="43">
        <v>131</v>
      </c>
      <c r="H44" s="43">
        <v>0</v>
      </c>
      <c r="I44" s="43">
        <v>0</v>
      </c>
      <c r="J44" s="43">
        <v>0</v>
      </c>
      <c r="K44" s="43">
        <v>0</v>
      </c>
      <c r="L44" s="43">
        <v>0</v>
      </c>
      <c r="M44" s="43">
        <v>1</v>
      </c>
      <c r="N44" s="43">
        <f t="shared" si="1"/>
        <v>6190</v>
      </c>
      <c r="O44" s="43">
        <v>6190</v>
      </c>
      <c r="P44" s="43">
        <v>0</v>
      </c>
      <c r="Q44" s="43">
        <v>0</v>
      </c>
      <c r="R44" s="47">
        <v>16</v>
      </c>
      <c r="S44" s="51"/>
      <c r="T44" s="51"/>
      <c r="U44" s="51"/>
    </row>
    <row r="45" spans="1:21" s="52" customFormat="1" ht="12">
      <c r="A45" s="12">
        <f>A44+1</f>
        <v>17</v>
      </c>
      <c r="B45" s="66" t="s">
        <v>68</v>
      </c>
      <c r="C45" s="42">
        <f>SUM(D45:F45)</f>
        <v>8</v>
      </c>
      <c r="D45" s="43">
        <v>6</v>
      </c>
      <c r="E45" s="43">
        <v>0</v>
      </c>
      <c r="F45" s="43">
        <v>2</v>
      </c>
      <c r="G45" s="43">
        <v>248</v>
      </c>
      <c r="H45" s="43">
        <v>1</v>
      </c>
      <c r="I45" s="43">
        <v>1</v>
      </c>
      <c r="J45" s="43">
        <v>3</v>
      </c>
      <c r="K45" s="43">
        <v>11</v>
      </c>
      <c r="L45" s="43">
        <v>1</v>
      </c>
      <c r="M45" s="43">
        <v>0</v>
      </c>
      <c r="N45" s="43">
        <f t="shared" si="1"/>
        <v>11338</v>
      </c>
      <c r="O45" s="43">
        <v>10459</v>
      </c>
      <c r="P45" s="43">
        <v>0</v>
      </c>
      <c r="Q45" s="43">
        <v>879</v>
      </c>
      <c r="R45" s="47">
        <v>17</v>
      </c>
      <c r="S45" s="51"/>
      <c r="T45" s="51"/>
      <c r="U45" s="51"/>
    </row>
    <row r="46" spans="1:21" s="52" customFormat="1" ht="12">
      <c r="A46" s="12">
        <f>A45+1</f>
        <v>18</v>
      </c>
      <c r="B46" s="66" t="s">
        <v>69</v>
      </c>
      <c r="C46" s="42">
        <f>SUM(D46:F46)</f>
        <v>3</v>
      </c>
      <c r="D46" s="43">
        <v>3</v>
      </c>
      <c r="E46" s="43">
        <v>0</v>
      </c>
      <c r="F46" s="43">
        <v>0</v>
      </c>
      <c r="G46" s="43">
        <v>206</v>
      </c>
      <c r="H46" s="43">
        <v>1</v>
      </c>
      <c r="I46" s="43">
        <v>1</v>
      </c>
      <c r="J46" s="43">
        <v>1</v>
      </c>
      <c r="K46" s="43">
        <v>5</v>
      </c>
      <c r="L46" s="43">
        <v>0</v>
      </c>
      <c r="M46" s="43">
        <v>1</v>
      </c>
      <c r="N46" s="43">
        <f t="shared" si="1"/>
        <v>4298</v>
      </c>
      <c r="O46" s="43">
        <v>4284</v>
      </c>
      <c r="P46" s="43">
        <v>14</v>
      </c>
      <c r="Q46" s="43">
        <v>0</v>
      </c>
      <c r="R46" s="47">
        <v>18</v>
      </c>
      <c r="S46" s="51"/>
      <c r="T46" s="51"/>
      <c r="U46" s="51"/>
    </row>
    <row r="47" spans="1:56" s="52" customFormat="1" ht="12">
      <c r="A47" s="12">
        <f>A46+1</f>
        <v>19</v>
      </c>
      <c r="B47" s="66" t="s">
        <v>70</v>
      </c>
      <c r="C47" s="42">
        <f>SUM(D47:F47)</f>
        <v>5</v>
      </c>
      <c r="D47" s="43">
        <v>3</v>
      </c>
      <c r="E47" s="43">
        <v>0</v>
      </c>
      <c r="F47" s="43">
        <v>2</v>
      </c>
      <c r="G47" s="43">
        <v>679</v>
      </c>
      <c r="H47" s="43">
        <v>0</v>
      </c>
      <c r="I47" s="43">
        <v>0</v>
      </c>
      <c r="J47" s="43">
        <v>1</v>
      </c>
      <c r="K47" s="43">
        <v>6</v>
      </c>
      <c r="L47" s="43">
        <v>0</v>
      </c>
      <c r="M47" s="43">
        <v>0</v>
      </c>
      <c r="N47" s="43">
        <f t="shared" si="1"/>
        <v>41484</v>
      </c>
      <c r="O47" s="43">
        <v>41445</v>
      </c>
      <c r="P47" s="43">
        <v>0</v>
      </c>
      <c r="Q47" s="43">
        <v>39</v>
      </c>
      <c r="R47" s="47">
        <v>19</v>
      </c>
      <c r="S47" s="72"/>
      <c r="T47" s="72"/>
      <c r="U47" s="72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73"/>
      <c r="AS47" s="73"/>
      <c r="AT47" s="73"/>
      <c r="AU47" s="73"/>
      <c r="AV47" s="73"/>
      <c r="AW47" s="73"/>
      <c r="AX47" s="73"/>
      <c r="AY47" s="73"/>
      <c r="AZ47" s="73"/>
      <c r="BA47" s="73"/>
      <c r="BB47" s="73"/>
      <c r="BC47" s="73"/>
      <c r="BD47" s="73"/>
    </row>
    <row r="48" spans="1:21" s="60" customFormat="1" ht="13.5" customHeight="1">
      <c r="A48" s="67" t="s">
        <v>71</v>
      </c>
      <c r="B48" s="74"/>
      <c r="C48" s="55">
        <f>SUM(C49:C50)</f>
        <v>7</v>
      </c>
      <c r="D48" s="56">
        <f aca="true" t="shared" si="7" ref="D48:Q48">SUM(D49:D50)</f>
        <v>7</v>
      </c>
      <c r="E48" s="56">
        <f t="shared" si="7"/>
        <v>0</v>
      </c>
      <c r="F48" s="56">
        <f t="shared" si="7"/>
        <v>0</v>
      </c>
      <c r="G48" s="56">
        <f t="shared" si="7"/>
        <v>650</v>
      </c>
      <c r="H48" s="56">
        <f t="shared" si="7"/>
        <v>0</v>
      </c>
      <c r="I48" s="56">
        <f t="shared" si="7"/>
        <v>2</v>
      </c>
      <c r="J48" s="56">
        <f t="shared" si="7"/>
        <v>3</v>
      </c>
      <c r="K48" s="56">
        <f t="shared" si="7"/>
        <v>26</v>
      </c>
      <c r="L48" s="56">
        <f t="shared" si="7"/>
        <v>1</v>
      </c>
      <c r="M48" s="56">
        <f t="shared" si="7"/>
        <v>1</v>
      </c>
      <c r="N48" s="56">
        <f t="shared" si="7"/>
        <v>23906</v>
      </c>
      <c r="O48" s="56">
        <f t="shared" si="7"/>
        <v>23906</v>
      </c>
      <c r="P48" s="56">
        <f t="shared" si="7"/>
        <v>0</v>
      </c>
      <c r="Q48" s="56">
        <f t="shared" si="7"/>
        <v>0</v>
      </c>
      <c r="R48" s="69" t="s">
        <v>72</v>
      </c>
      <c r="S48" s="59"/>
      <c r="T48" s="59"/>
      <c r="U48" s="59"/>
    </row>
    <row r="49" spans="1:21" s="52" customFormat="1" ht="12">
      <c r="A49" s="12">
        <v>20</v>
      </c>
      <c r="B49" s="66" t="s">
        <v>73</v>
      </c>
      <c r="C49" s="42">
        <f>SUM(D49:F49)</f>
        <v>4</v>
      </c>
      <c r="D49" s="43">
        <v>4</v>
      </c>
      <c r="E49" s="43">
        <v>0</v>
      </c>
      <c r="F49" s="43">
        <v>0</v>
      </c>
      <c r="G49" s="43">
        <v>375</v>
      </c>
      <c r="H49" s="43">
        <v>0</v>
      </c>
      <c r="I49" s="43">
        <v>1</v>
      </c>
      <c r="J49" s="43">
        <v>3</v>
      </c>
      <c r="K49" s="43">
        <v>23</v>
      </c>
      <c r="L49" s="43">
        <v>1</v>
      </c>
      <c r="M49" s="43">
        <v>1</v>
      </c>
      <c r="N49" s="43">
        <f t="shared" si="1"/>
        <v>18859</v>
      </c>
      <c r="O49" s="43">
        <v>18859</v>
      </c>
      <c r="P49" s="43">
        <v>0</v>
      </c>
      <c r="Q49" s="43">
        <v>0</v>
      </c>
      <c r="R49" s="47">
        <v>20</v>
      </c>
      <c r="S49" s="51"/>
      <c r="T49" s="51"/>
      <c r="U49" s="51"/>
    </row>
    <row r="50" spans="1:31" s="52" customFormat="1" ht="12">
      <c r="A50" s="12">
        <f>A49+1</f>
        <v>21</v>
      </c>
      <c r="B50" s="66" t="s">
        <v>74</v>
      </c>
      <c r="C50" s="42">
        <f>SUM(D50:F50)</f>
        <v>3</v>
      </c>
      <c r="D50" s="43">
        <v>3</v>
      </c>
      <c r="E50" s="43">
        <v>0</v>
      </c>
      <c r="F50" s="43">
        <v>0</v>
      </c>
      <c r="G50" s="43">
        <v>275</v>
      </c>
      <c r="H50" s="43">
        <v>0</v>
      </c>
      <c r="I50" s="43">
        <v>1</v>
      </c>
      <c r="J50" s="43">
        <v>0</v>
      </c>
      <c r="K50" s="43">
        <v>3</v>
      </c>
      <c r="L50" s="43">
        <v>0</v>
      </c>
      <c r="M50" s="43">
        <v>0</v>
      </c>
      <c r="N50" s="43">
        <f t="shared" si="1"/>
        <v>5047</v>
      </c>
      <c r="O50" s="43">
        <v>5047</v>
      </c>
      <c r="P50" s="43">
        <v>0</v>
      </c>
      <c r="Q50" s="43">
        <v>0</v>
      </c>
      <c r="R50" s="47">
        <v>21</v>
      </c>
      <c r="S50" s="72"/>
      <c r="T50" s="72"/>
      <c r="U50" s="72"/>
      <c r="V50" s="73"/>
      <c r="W50" s="73"/>
      <c r="X50" s="73"/>
      <c r="Y50" s="73"/>
      <c r="Z50" s="73"/>
      <c r="AA50" s="73"/>
      <c r="AB50" s="73"/>
      <c r="AC50" s="73"/>
      <c r="AD50" s="73"/>
      <c r="AE50" s="73"/>
    </row>
    <row r="51" spans="1:31" s="60" customFormat="1" ht="13.5" customHeight="1">
      <c r="A51" s="67" t="s">
        <v>75</v>
      </c>
      <c r="B51" s="75"/>
      <c r="C51" s="55">
        <f>SUM(C52:C55)</f>
        <v>36</v>
      </c>
      <c r="D51" s="56">
        <f aca="true" t="shared" si="8" ref="D51:Q51">SUM(D52:D55)</f>
        <v>17</v>
      </c>
      <c r="E51" s="56">
        <f t="shared" si="8"/>
        <v>16</v>
      </c>
      <c r="F51" s="56">
        <f t="shared" si="8"/>
        <v>3</v>
      </c>
      <c r="G51" s="56">
        <f t="shared" si="8"/>
        <v>1706</v>
      </c>
      <c r="H51" s="56">
        <f t="shared" si="8"/>
        <v>2046</v>
      </c>
      <c r="I51" s="56">
        <f t="shared" si="8"/>
        <v>6</v>
      </c>
      <c r="J51" s="56">
        <f t="shared" si="8"/>
        <v>5</v>
      </c>
      <c r="K51" s="56">
        <f t="shared" si="8"/>
        <v>30</v>
      </c>
      <c r="L51" s="56">
        <f t="shared" si="8"/>
        <v>1</v>
      </c>
      <c r="M51" s="56">
        <f t="shared" si="8"/>
        <v>2</v>
      </c>
      <c r="N51" s="56">
        <f t="shared" si="8"/>
        <v>41829</v>
      </c>
      <c r="O51" s="56">
        <f t="shared" si="8"/>
        <v>32866</v>
      </c>
      <c r="P51" s="56">
        <f t="shared" si="8"/>
        <v>5487</v>
      </c>
      <c r="Q51" s="56">
        <f t="shared" si="8"/>
        <v>3476</v>
      </c>
      <c r="R51" s="69" t="s">
        <v>76</v>
      </c>
      <c r="S51" s="76"/>
      <c r="T51" s="76"/>
      <c r="U51" s="76"/>
      <c r="V51" s="77"/>
      <c r="W51" s="77"/>
      <c r="X51" s="77"/>
      <c r="Y51" s="77"/>
      <c r="Z51" s="77"/>
      <c r="AA51" s="77"/>
      <c r="AB51" s="77"/>
      <c r="AC51" s="77"/>
      <c r="AD51" s="77"/>
      <c r="AE51" s="77"/>
    </row>
    <row r="52" spans="1:31" s="52" customFormat="1" ht="12">
      <c r="A52" s="12">
        <v>22</v>
      </c>
      <c r="B52" s="66" t="s">
        <v>77</v>
      </c>
      <c r="C52" s="42">
        <f>SUM(D52:F52)</f>
        <v>5</v>
      </c>
      <c r="D52" s="43">
        <v>2</v>
      </c>
      <c r="E52" s="43">
        <v>3</v>
      </c>
      <c r="F52" s="43">
        <v>0</v>
      </c>
      <c r="G52" s="43">
        <v>232</v>
      </c>
      <c r="H52" s="43">
        <v>94</v>
      </c>
      <c r="I52" s="43">
        <v>1</v>
      </c>
      <c r="J52" s="43">
        <v>0</v>
      </c>
      <c r="K52" s="43">
        <v>3</v>
      </c>
      <c r="L52" s="43">
        <v>0</v>
      </c>
      <c r="M52" s="43">
        <v>0</v>
      </c>
      <c r="N52" s="43">
        <f t="shared" si="1"/>
        <v>4847</v>
      </c>
      <c r="O52" s="43">
        <v>4685</v>
      </c>
      <c r="P52" s="43">
        <v>162</v>
      </c>
      <c r="Q52" s="43">
        <v>0</v>
      </c>
      <c r="R52" s="47">
        <v>22</v>
      </c>
      <c r="S52" s="72"/>
      <c r="T52" s="72"/>
      <c r="U52" s="72"/>
      <c r="V52" s="73"/>
      <c r="W52" s="73"/>
      <c r="X52" s="73"/>
      <c r="Y52" s="73"/>
      <c r="Z52" s="73"/>
      <c r="AA52" s="73"/>
      <c r="AB52" s="73"/>
      <c r="AC52" s="73"/>
      <c r="AD52" s="73"/>
      <c r="AE52" s="73"/>
    </row>
    <row r="53" spans="1:31" s="52" customFormat="1" ht="12">
      <c r="A53" s="12">
        <f>A52+1</f>
        <v>23</v>
      </c>
      <c r="B53" s="66" t="s">
        <v>78</v>
      </c>
      <c r="C53" s="42">
        <f>SUM(D53:F53)</f>
        <v>6</v>
      </c>
      <c r="D53" s="43">
        <v>3</v>
      </c>
      <c r="E53" s="43">
        <v>2</v>
      </c>
      <c r="F53" s="43">
        <v>1</v>
      </c>
      <c r="G53" s="43">
        <v>32</v>
      </c>
      <c r="H53" s="43">
        <v>25</v>
      </c>
      <c r="I53" s="43">
        <v>1</v>
      </c>
      <c r="J53" s="43">
        <v>0</v>
      </c>
      <c r="K53" s="43">
        <v>1</v>
      </c>
      <c r="L53" s="43">
        <v>0</v>
      </c>
      <c r="M53" s="43">
        <v>1</v>
      </c>
      <c r="N53" s="43">
        <f t="shared" si="1"/>
        <v>481</v>
      </c>
      <c r="O53" s="43">
        <v>445</v>
      </c>
      <c r="P53" s="43">
        <v>36</v>
      </c>
      <c r="Q53" s="43">
        <v>0</v>
      </c>
      <c r="R53" s="47">
        <v>23</v>
      </c>
      <c r="S53" s="72"/>
      <c r="T53" s="72"/>
      <c r="U53" s="72"/>
      <c r="V53" s="73"/>
      <c r="W53" s="73"/>
      <c r="X53" s="73"/>
      <c r="Y53" s="73"/>
      <c r="Z53" s="73"/>
      <c r="AA53" s="73"/>
      <c r="AB53" s="73"/>
      <c r="AC53" s="73"/>
      <c r="AD53" s="73"/>
      <c r="AE53" s="73"/>
    </row>
    <row r="54" spans="1:31" s="52" customFormat="1" ht="12">
      <c r="A54" s="12">
        <f>A53+1</f>
        <v>24</v>
      </c>
      <c r="B54" s="66" t="s">
        <v>79</v>
      </c>
      <c r="C54" s="42">
        <f>SUM(D54:F54)</f>
        <v>8</v>
      </c>
      <c r="D54" s="43">
        <v>6</v>
      </c>
      <c r="E54" s="43">
        <v>2</v>
      </c>
      <c r="F54" s="43">
        <v>0</v>
      </c>
      <c r="G54" s="43">
        <v>302</v>
      </c>
      <c r="H54" s="43">
        <v>1070</v>
      </c>
      <c r="I54" s="43">
        <v>1</v>
      </c>
      <c r="J54" s="43">
        <v>1</v>
      </c>
      <c r="K54" s="43">
        <v>5</v>
      </c>
      <c r="L54" s="43">
        <v>1</v>
      </c>
      <c r="M54" s="43">
        <v>0</v>
      </c>
      <c r="N54" s="43">
        <f t="shared" si="1"/>
        <v>10532</v>
      </c>
      <c r="O54" s="43">
        <v>8357</v>
      </c>
      <c r="P54" s="43">
        <v>2175</v>
      </c>
      <c r="Q54" s="43">
        <v>0</v>
      </c>
      <c r="R54" s="47">
        <v>24</v>
      </c>
      <c r="S54" s="72"/>
      <c r="T54" s="72"/>
      <c r="U54" s="72"/>
      <c r="V54" s="73"/>
      <c r="W54" s="73"/>
      <c r="X54" s="73"/>
      <c r="Y54" s="73"/>
      <c r="Z54" s="73"/>
      <c r="AA54" s="73"/>
      <c r="AB54" s="73"/>
      <c r="AC54" s="73"/>
      <c r="AD54" s="73"/>
      <c r="AE54" s="73"/>
    </row>
    <row r="55" spans="1:31" s="52" customFormat="1" ht="12">
      <c r="A55" s="12">
        <f>A54+1</f>
        <v>25</v>
      </c>
      <c r="B55" s="66" t="s">
        <v>80</v>
      </c>
      <c r="C55" s="42">
        <f>SUM(D55:F55)</f>
        <v>17</v>
      </c>
      <c r="D55" s="43">
        <v>6</v>
      </c>
      <c r="E55" s="43">
        <v>9</v>
      </c>
      <c r="F55" s="43">
        <v>2</v>
      </c>
      <c r="G55" s="43">
        <v>1140</v>
      </c>
      <c r="H55" s="43">
        <v>857</v>
      </c>
      <c r="I55" s="43">
        <v>3</v>
      </c>
      <c r="J55" s="43">
        <v>4</v>
      </c>
      <c r="K55" s="43">
        <v>21</v>
      </c>
      <c r="L55" s="43">
        <v>0</v>
      </c>
      <c r="M55" s="43">
        <v>1</v>
      </c>
      <c r="N55" s="43">
        <f t="shared" si="1"/>
        <v>25969</v>
      </c>
      <c r="O55" s="43">
        <v>19379</v>
      </c>
      <c r="P55" s="43">
        <v>3114</v>
      </c>
      <c r="Q55" s="43">
        <v>3476</v>
      </c>
      <c r="R55" s="47">
        <v>25</v>
      </c>
      <c r="S55" s="72"/>
      <c r="T55" s="72"/>
      <c r="U55" s="72"/>
      <c r="V55" s="73"/>
      <c r="W55" s="73"/>
      <c r="X55" s="73"/>
      <c r="Y55" s="73"/>
      <c r="Z55" s="73"/>
      <c r="AA55" s="73"/>
      <c r="AB55" s="73"/>
      <c r="AC55" s="73"/>
      <c r="AD55" s="73"/>
      <c r="AE55" s="73"/>
    </row>
    <row r="56" spans="1:31" s="60" customFormat="1" ht="13.5">
      <c r="A56" s="67" t="s">
        <v>81</v>
      </c>
      <c r="B56" s="74"/>
      <c r="C56" s="55">
        <f>SUM(C57)</f>
        <v>2</v>
      </c>
      <c r="D56" s="56">
        <f aca="true" t="shared" si="9" ref="D56:Q56">SUM(D57)</f>
        <v>1</v>
      </c>
      <c r="E56" s="56">
        <f t="shared" si="9"/>
        <v>0</v>
      </c>
      <c r="F56" s="56">
        <f t="shared" si="9"/>
        <v>1</v>
      </c>
      <c r="G56" s="56">
        <f t="shared" si="9"/>
        <v>14</v>
      </c>
      <c r="H56" s="56">
        <f t="shared" si="9"/>
        <v>0</v>
      </c>
      <c r="I56" s="56">
        <f t="shared" si="9"/>
        <v>1</v>
      </c>
      <c r="J56" s="56">
        <f t="shared" si="9"/>
        <v>0</v>
      </c>
      <c r="K56" s="56">
        <f t="shared" si="9"/>
        <v>4</v>
      </c>
      <c r="L56" s="56">
        <f t="shared" si="9"/>
        <v>1</v>
      </c>
      <c r="M56" s="56">
        <f t="shared" si="9"/>
        <v>0</v>
      </c>
      <c r="N56" s="56">
        <f t="shared" si="9"/>
        <v>1539</v>
      </c>
      <c r="O56" s="56">
        <f t="shared" si="9"/>
        <v>1260</v>
      </c>
      <c r="P56" s="56">
        <f t="shared" si="9"/>
        <v>0</v>
      </c>
      <c r="Q56" s="56">
        <f t="shared" si="9"/>
        <v>279</v>
      </c>
      <c r="R56" s="69" t="s">
        <v>82</v>
      </c>
      <c r="S56" s="76"/>
      <c r="T56" s="76"/>
      <c r="U56" s="76"/>
      <c r="V56" s="77"/>
      <c r="W56" s="77"/>
      <c r="X56" s="77"/>
      <c r="Y56" s="77"/>
      <c r="Z56" s="77"/>
      <c r="AA56" s="77"/>
      <c r="AB56" s="77"/>
      <c r="AC56" s="77"/>
      <c r="AD56" s="77"/>
      <c r="AE56" s="77"/>
    </row>
    <row r="57" spans="1:31" s="52" customFormat="1" ht="12">
      <c r="A57" s="12">
        <v>26</v>
      </c>
      <c r="B57" s="66" t="s">
        <v>83</v>
      </c>
      <c r="C57" s="42">
        <f>SUM(D57:F57)</f>
        <v>2</v>
      </c>
      <c r="D57" s="43">
        <v>1</v>
      </c>
      <c r="E57" s="43">
        <v>0</v>
      </c>
      <c r="F57" s="43">
        <v>1</v>
      </c>
      <c r="G57" s="43">
        <v>14</v>
      </c>
      <c r="H57" s="43">
        <v>0</v>
      </c>
      <c r="I57" s="43">
        <v>1</v>
      </c>
      <c r="J57" s="43">
        <v>0</v>
      </c>
      <c r="K57" s="43">
        <v>4</v>
      </c>
      <c r="L57" s="43">
        <v>1</v>
      </c>
      <c r="M57" s="43">
        <v>0</v>
      </c>
      <c r="N57" s="43">
        <f t="shared" si="1"/>
        <v>1539</v>
      </c>
      <c r="O57" s="43">
        <v>1260</v>
      </c>
      <c r="P57" s="43">
        <v>0</v>
      </c>
      <c r="Q57" s="43">
        <v>279</v>
      </c>
      <c r="R57" s="47">
        <v>26</v>
      </c>
      <c r="S57" s="72"/>
      <c r="T57" s="72"/>
      <c r="U57" s="72"/>
      <c r="V57" s="73"/>
      <c r="W57" s="73"/>
      <c r="X57" s="73"/>
      <c r="Y57" s="73"/>
      <c r="Z57" s="73"/>
      <c r="AA57" s="73"/>
      <c r="AB57" s="73"/>
      <c r="AC57" s="73"/>
      <c r="AD57" s="73"/>
      <c r="AE57" s="73"/>
    </row>
    <row r="58" spans="1:31" s="60" customFormat="1" ht="13.5">
      <c r="A58" s="67" t="s">
        <v>84</v>
      </c>
      <c r="B58" s="74"/>
      <c r="C58" s="55">
        <f>SUM(C59:C66)</f>
        <v>25</v>
      </c>
      <c r="D58" s="56">
        <f aca="true" t="shared" si="10" ref="D58:Q58">SUM(D59:D66)</f>
        <v>14</v>
      </c>
      <c r="E58" s="56">
        <f t="shared" si="10"/>
        <v>4</v>
      </c>
      <c r="F58" s="56">
        <f t="shared" si="10"/>
        <v>7</v>
      </c>
      <c r="G58" s="56">
        <f t="shared" si="10"/>
        <v>1104</v>
      </c>
      <c r="H58" s="56">
        <f t="shared" si="10"/>
        <v>48</v>
      </c>
      <c r="I58" s="56">
        <f t="shared" si="10"/>
        <v>8</v>
      </c>
      <c r="J58" s="56">
        <f t="shared" si="10"/>
        <v>4</v>
      </c>
      <c r="K58" s="56">
        <f t="shared" si="10"/>
        <v>41</v>
      </c>
      <c r="L58" s="56">
        <f t="shared" si="10"/>
        <v>2</v>
      </c>
      <c r="M58" s="56">
        <f t="shared" si="10"/>
        <v>4</v>
      </c>
      <c r="N58" s="56">
        <f t="shared" si="10"/>
        <v>21429</v>
      </c>
      <c r="O58" s="56">
        <f t="shared" si="10"/>
        <v>19978</v>
      </c>
      <c r="P58" s="56">
        <f t="shared" si="10"/>
        <v>746</v>
      </c>
      <c r="Q58" s="56">
        <f t="shared" si="10"/>
        <v>705</v>
      </c>
      <c r="R58" s="69" t="s">
        <v>85</v>
      </c>
      <c r="S58" s="76"/>
      <c r="T58" s="76"/>
      <c r="U58" s="76"/>
      <c r="V58" s="77"/>
      <c r="W58" s="77"/>
      <c r="X58" s="77"/>
      <c r="Y58" s="77"/>
      <c r="Z58" s="77"/>
      <c r="AA58" s="77"/>
      <c r="AB58" s="77"/>
      <c r="AC58" s="77"/>
      <c r="AD58" s="77"/>
      <c r="AE58" s="77"/>
    </row>
    <row r="59" spans="1:31" s="52" customFormat="1" ht="12">
      <c r="A59" s="12">
        <v>27</v>
      </c>
      <c r="B59" s="66" t="s">
        <v>86</v>
      </c>
      <c r="C59" s="42">
        <f aca="true" t="shared" si="11" ref="C59:C66">SUM(D59:F59)</f>
        <v>1</v>
      </c>
      <c r="D59" s="43">
        <v>0</v>
      </c>
      <c r="E59" s="43">
        <v>0</v>
      </c>
      <c r="F59" s="43">
        <v>1</v>
      </c>
      <c r="G59" s="43">
        <v>0</v>
      </c>
      <c r="H59" s="43">
        <v>0</v>
      </c>
      <c r="I59" s="43">
        <v>0</v>
      </c>
      <c r="J59" s="43">
        <v>0</v>
      </c>
      <c r="K59" s="43">
        <v>0</v>
      </c>
      <c r="L59" s="43">
        <v>0</v>
      </c>
      <c r="M59" s="43">
        <v>1</v>
      </c>
      <c r="N59" s="64">
        <f t="shared" si="1"/>
        <v>0</v>
      </c>
      <c r="O59" s="43">
        <v>0</v>
      </c>
      <c r="P59" s="43">
        <v>0</v>
      </c>
      <c r="Q59" s="43">
        <v>0</v>
      </c>
      <c r="R59" s="47">
        <v>27</v>
      </c>
      <c r="S59" s="72"/>
      <c r="T59" s="72"/>
      <c r="U59" s="72"/>
      <c r="V59" s="73"/>
      <c r="W59" s="73"/>
      <c r="X59" s="73"/>
      <c r="Y59" s="73"/>
      <c r="Z59" s="73"/>
      <c r="AA59" s="73"/>
      <c r="AB59" s="73"/>
      <c r="AC59" s="73"/>
      <c r="AD59" s="73"/>
      <c r="AE59" s="73"/>
    </row>
    <row r="60" spans="1:31" s="52" customFormat="1" ht="12">
      <c r="A60" s="12">
        <f aca="true" t="shared" si="12" ref="A60:A66">A59+1</f>
        <v>28</v>
      </c>
      <c r="B60" s="66" t="s">
        <v>87</v>
      </c>
      <c r="C60" s="42">
        <f t="shared" si="11"/>
        <v>2</v>
      </c>
      <c r="D60" s="43">
        <v>1</v>
      </c>
      <c r="E60" s="43">
        <v>0</v>
      </c>
      <c r="F60" s="43">
        <v>1</v>
      </c>
      <c r="G60" s="43">
        <v>1</v>
      </c>
      <c r="H60" s="43">
        <v>0</v>
      </c>
      <c r="I60" s="43">
        <v>0</v>
      </c>
      <c r="J60" s="43">
        <v>0</v>
      </c>
      <c r="K60" s="43">
        <v>0</v>
      </c>
      <c r="L60" s="43">
        <v>0</v>
      </c>
      <c r="M60" s="43">
        <v>0</v>
      </c>
      <c r="N60" s="43">
        <f t="shared" si="1"/>
        <v>35</v>
      </c>
      <c r="O60" s="43">
        <v>15</v>
      </c>
      <c r="P60" s="43">
        <v>0</v>
      </c>
      <c r="Q60" s="43">
        <v>20</v>
      </c>
      <c r="R60" s="47">
        <v>28</v>
      </c>
      <c r="S60" s="72"/>
      <c r="T60" s="72"/>
      <c r="U60" s="72"/>
      <c r="V60" s="73"/>
      <c r="W60" s="73"/>
      <c r="X60" s="73"/>
      <c r="Y60" s="73"/>
      <c r="Z60" s="73"/>
      <c r="AA60" s="73"/>
      <c r="AB60" s="73"/>
      <c r="AC60" s="73"/>
      <c r="AD60" s="73"/>
      <c r="AE60" s="73"/>
    </row>
    <row r="61" spans="1:31" s="52" customFormat="1" ht="12">
      <c r="A61" s="12">
        <f t="shared" si="12"/>
        <v>29</v>
      </c>
      <c r="B61" s="66" t="s">
        <v>88</v>
      </c>
      <c r="C61" s="42">
        <f t="shared" si="11"/>
        <v>2</v>
      </c>
      <c r="D61" s="43">
        <v>1</v>
      </c>
      <c r="E61" s="43">
        <v>1</v>
      </c>
      <c r="F61" s="43">
        <v>0</v>
      </c>
      <c r="G61" s="43">
        <v>260</v>
      </c>
      <c r="H61" s="43">
        <v>4</v>
      </c>
      <c r="I61" s="43">
        <v>0</v>
      </c>
      <c r="J61" s="43">
        <v>1</v>
      </c>
      <c r="K61" s="43">
        <v>2</v>
      </c>
      <c r="L61" s="43">
        <v>0</v>
      </c>
      <c r="M61" s="43">
        <v>0</v>
      </c>
      <c r="N61" s="43">
        <f t="shared" si="1"/>
        <v>5370</v>
      </c>
      <c r="O61" s="43">
        <v>4965</v>
      </c>
      <c r="P61" s="43">
        <v>376</v>
      </c>
      <c r="Q61" s="43">
        <v>29</v>
      </c>
      <c r="R61" s="47">
        <v>29</v>
      </c>
      <c r="S61" s="72"/>
      <c r="T61" s="72"/>
      <c r="U61" s="72"/>
      <c r="V61" s="73"/>
      <c r="W61" s="73"/>
      <c r="X61" s="73"/>
      <c r="Y61" s="73"/>
      <c r="Z61" s="73"/>
      <c r="AA61" s="73"/>
      <c r="AB61" s="73"/>
      <c r="AC61" s="73"/>
      <c r="AD61" s="73"/>
      <c r="AE61" s="73"/>
    </row>
    <row r="62" spans="1:31" s="52" customFormat="1" ht="12">
      <c r="A62" s="12">
        <f t="shared" si="12"/>
        <v>30</v>
      </c>
      <c r="B62" s="66" t="s">
        <v>89</v>
      </c>
      <c r="C62" s="42">
        <f t="shared" si="11"/>
        <v>7</v>
      </c>
      <c r="D62" s="43">
        <v>5</v>
      </c>
      <c r="E62" s="43">
        <v>0</v>
      </c>
      <c r="F62" s="43">
        <v>2</v>
      </c>
      <c r="G62" s="43">
        <v>519</v>
      </c>
      <c r="H62" s="43">
        <v>0</v>
      </c>
      <c r="I62" s="43">
        <v>3</v>
      </c>
      <c r="J62" s="43">
        <v>2</v>
      </c>
      <c r="K62" s="43">
        <v>21</v>
      </c>
      <c r="L62" s="43">
        <v>2</v>
      </c>
      <c r="M62" s="43">
        <v>2</v>
      </c>
      <c r="N62" s="43">
        <f t="shared" si="1"/>
        <v>8615</v>
      </c>
      <c r="O62" s="43">
        <v>8609</v>
      </c>
      <c r="P62" s="43">
        <v>0</v>
      </c>
      <c r="Q62" s="43">
        <v>6</v>
      </c>
      <c r="R62" s="47">
        <v>30</v>
      </c>
      <c r="S62" s="72"/>
      <c r="T62" s="72"/>
      <c r="U62" s="72"/>
      <c r="V62" s="73"/>
      <c r="W62" s="73"/>
      <c r="X62" s="73"/>
      <c r="Y62" s="73"/>
      <c r="Z62" s="73"/>
      <c r="AA62" s="73"/>
      <c r="AB62" s="73"/>
      <c r="AC62" s="73"/>
      <c r="AD62" s="73"/>
      <c r="AE62" s="73"/>
    </row>
    <row r="63" spans="1:31" s="52" customFormat="1" ht="12">
      <c r="A63" s="12">
        <f t="shared" si="12"/>
        <v>31</v>
      </c>
      <c r="B63" s="66" t="s">
        <v>90</v>
      </c>
      <c r="C63" s="42">
        <f t="shared" si="11"/>
        <v>2</v>
      </c>
      <c r="D63" s="43">
        <v>0</v>
      </c>
      <c r="E63" s="43">
        <v>2</v>
      </c>
      <c r="F63" s="43">
        <v>0</v>
      </c>
      <c r="G63" s="43">
        <v>0</v>
      </c>
      <c r="H63" s="43">
        <v>41</v>
      </c>
      <c r="I63" s="43">
        <v>0</v>
      </c>
      <c r="J63" s="43">
        <v>0</v>
      </c>
      <c r="K63" s="43">
        <v>0</v>
      </c>
      <c r="L63" s="43">
        <v>0</v>
      </c>
      <c r="M63" s="43">
        <v>0</v>
      </c>
      <c r="N63" s="43">
        <f t="shared" si="1"/>
        <v>370</v>
      </c>
      <c r="O63" s="43">
        <v>0</v>
      </c>
      <c r="P63" s="43">
        <v>370</v>
      </c>
      <c r="Q63" s="43">
        <v>0</v>
      </c>
      <c r="R63" s="47">
        <v>31</v>
      </c>
      <c r="S63" s="72"/>
      <c r="T63" s="72"/>
      <c r="U63" s="72"/>
      <c r="V63" s="73"/>
      <c r="W63" s="73"/>
      <c r="X63" s="73"/>
      <c r="Y63" s="73"/>
      <c r="Z63" s="73"/>
      <c r="AA63" s="73"/>
      <c r="AB63" s="73"/>
      <c r="AC63" s="73"/>
      <c r="AD63" s="73"/>
      <c r="AE63" s="73"/>
    </row>
    <row r="64" spans="1:31" s="52" customFormat="1" ht="12">
      <c r="A64" s="12">
        <f t="shared" si="12"/>
        <v>32</v>
      </c>
      <c r="B64" s="66" t="s">
        <v>91</v>
      </c>
      <c r="C64" s="42">
        <f t="shared" si="11"/>
        <v>4</v>
      </c>
      <c r="D64" s="43">
        <v>3</v>
      </c>
      <c r="E64" s="43">
        <v>0</v>
      </c>
      <c r="F64" s="43">
        <v>1</v>
      </c>
      <c r="G64" s="43">
        <v>4</v>
      </c>
      <c r="H64" s="43">
        <v>0</v>
      </c>
      <c r="I64" s="43">
        <v>3</v>
      </c>
      <c r="J64" s="43">
        <v>0</v>
      </c>
      <c r="K64" s="43">
        <v>11</v>
      </c>
      <c r="L64" s="43">
        <v>0</v>
      </c>
      <c r="M64" s="43">
        <v>0</v>
      </c>
      <c r="N64" s="43">
        <f t="shared" si="1"/>
        <v>1046</v>
      </c>
      <c r="O64" s="43">
        <v>502</v>
      </c>
      <c r="P64" s="43">
        <v>0</v>
      </c>
      <c r="Q64" s="43">
        <v>544</v>
      </c>
      <c r="R64" s="47">
        <v>32</v>
      </c>
      <c r="S64" s="72"/>
      <c r="T64" s="72"/>
      <c r="U64" s="72"/>
      <c r="V64" s="73"/>
      <c r="W64" s="73"/>
      <c r="X64" s="73"/>
      <c r="Y64" s="73"/>
      <c r="Z64" s="73"/>
      <c r="AA64" s="73"/>
      <c r="AB64" s="73"/>
      <c r="AC64" s="73"/>
      <c r="AD64" s="73"/>
      <c r="AE64" s="73"/>
    </row>
    <row r="65" spans="1:31" s="52" customFormat="1" ht="12">
      <c r="A65" s="12">
        <f t="shared" si="12"/>
        <v>33</v>
      </c>
      <c r="B65" s="66" t="s">
        <v>92</v>
      </c>
      <c r="C65" s="42">
        <f t="shared" si="11"/>
        <v>0</v>
      </c>
      <c r="D65" s="43">
        <v>0</v>
      </c>
      <c r="E65" s="43">
        <v>0</v>
      </c>
      <c r="F65" s="43">
        <v>0</v>
      </c>
      <c r="G65" s="43">
        <v>0</v>
      </c>
      <c r="H65" s="43">
        <v>0</v>
      </c>
      <c r="I65" s="43">
        <v>0</v>
      </c>
      <c r="J65" s="43">
        <v>0</v>
      </c>
      <c r="K65" s="43">
        <v>0</v>
      </c>
      <c r="L65" s="43">
        <v>0</v>
      </c>
      <c r="M65" s="43">
        <v>0</v>
      </c>
      <c r="N65" s="43">
        <f t="shared" si="1"/>
        <v>0</v>
      </c>
      <c r="O65" s="43">
        <v>0</v>
      </c>
      <c r="P65" s="43">
        <v>0</v>
      </c>
      <c r="Q65" s="43">
        <v>0</v>
      </c>
      <c r="R65" s="47">
        <v>33</v>
      </c>
      <c r="S65" s="72"/>
      <c r="T65" s="72"/>
      <c r="U65" s="72"/>
      <c r="V65" s="73"/>
      <c r="W65" s="73"/>
      <c r="X65" s="73"/>
      <c r="Y65" s="73"/>
      <c r="Z65" s="73"/>
      <c r="AA65" s="73"/>
      <c r="AB65" s="73"/>
      <c r="AC65" s="73"/>
      <c r="AD65" s="73"/>
      <c r="AE65" s="73"/>
    </row>
    <row r="66" spans="1:31" s="52" customFormat="1" ht="12">
      <c r="A66" s="12">
        <f t="shared" si="12"/>
        <v>34</v>
      </c>
      <c r="B66" s="66" t="s">
        <v>93</v>
      </c>
      <c r="C66" s="42">
        <f t="shared" si="11"/>
        <v>7</v>
      </c>
      <c r="D66" s="43">
        <v>4</v>
      </c>
      <c r="E66" s="43">
        <v>1</v>
      </c>
      <c r="F66" s="43">
        <v>2</v>
      </c>
      <c r="G66" s="43">
        <v>320</v>
      </c>
      <c r="H66" s="43">
        <v>3</v>
      </c>
      <c r="I66" s="43">
        <v>2</v>
      </c>
      <c r="J66" s="43">
        <v>1</v>
      </c>
      <c r="K66" s="43">
        <v>7</v>
      </c>
      <c r="L66" s="43">
        <v>0</v>
      </c>
      <c r="M66" s="43">
        <v>1</v>
      </c>
      <c r="N66" s="43">
        <f t="shared" si="1"/>
        <v>5993</v>
      </c>
      <c r="O66" s="43">
        <v>5887</v>
      </c>
      <c r="P66" s="43">
        <v>0</v>
      </c>
      <c r="Q66" s="43">
        <v>106</v>
      </c>
      <c r="R66" s="47">
        <v>34</v>
      </c>
      <c r="S66" s="72"/>
      <c r="T66" s="72"/>
      <c r="U66" s="72"/>
      <c r="V66" s="73"/>
      <c r="W66" s="73"/>
      <c r="X66" s="73"/>
      <c r="Y66" s="73"/>
      <c r="Z66" s="73"/>
      <c r="AA66" s="73"/>
      <c r="AB66" s="73"/>
      <c r="AC66" s="73"/>
      <c r="AD66" s="73"/>
      <c r="AE66" s="73"/>
    </row>
    <row r="67" spans="1:31" s="60" customFormat="1" ht="13.5">
      <c r="A67" s="67" t="s">
        <v>94</v>
      </c>
      <c r="B67" s="74"/>
      <c r="C67" s="55">
        <f>SUM(C68:C75)</f>
        <v>31</v>
      </c>
      <c r="D67" s="56">
        <f aca="true" t="shared" si="13" ref="D67:Q67">SUM(D68:D75)</f>
        <v>29</v>
      </c>
      <c r="E67" s="56">
        <f t="shared" si="13"/>
        <v>1</v>
      </c>
      <c r="F67" s="56">
        <f t="shared" si="13"/>
        <v>1</v>
      </c>
      <c r="G67" s="56">
        <f t="shared" si="13"/>
        <v>1751</v>
      </c>
      <c r="H67" s="56">
        <f t="shared" si="13"/>
        <v>5</v>
      </c>
      <c r="I67" s="56">
        <f t="shared" si="13"/>
        <v>7</v>
      </c>
      <c r="J67" s="56">
        <f t="shared" si="13"/>
        <v>9</v>
      </c>
      <c r="K67" s="56">
        <f t="shared" si="13"/>
        <v>58</v>
      </c>
      <c r="L67" s="56">
        <f t="shared" si="13"/>
        <v>1</v>
      </c>
      <c r="M67" s="56">
        <f t="shared" si="13"/>
        <v>4</v>
      </c>
      <c r="N67" s="56">
        <f t="shared" si="13"/>
        <v>97051</v>
      </c>
      <c r="O67" s="56">
        <f t="shared" si="13"/>
        <v>96924</v>
      </c>
      <c r="P67" s="56">
        <f t="shared" si="13"/>
        <v>87</v>
      </c>
      <c r="Q67" s="56">
        <f t="shared" si="13"/>
        <v>40</v>
      </c>
      <c r="R67" s="69" t="s">
        <v>95</v>
      </c>
      <c r="S67" s="76"/>
      <c r="T67" s="76"/>
      <c r="U67" s="76"/>
      <c r="V67" s="77"/>
      <c r="W67" s="77"/>
      <c r="X67" s="77"/>
      <c r="Y67" s="77"/>
      <c r="Z67" s="77"/>
      <c r="AA67" s="77"/>
      <c r="AB67" s="77"/>
      <c r="AC67" s="77"/>
      <c r="AD67" s="77"/>
      <c r="AE67" s="77"/>
    </row>
    <row r="68" spans="1:31" s="52" customFormat="1" ht="12">
      <c r="A68" s="12">
        <v>35</v>
      </c>
      <c r="B68" s="66" t="s">
        <v>96</v>
      </c>
      <c r="C68" s="42">
        <f aca="true" t="shared" si="14" ref="C68:C75">SUM(D68:F68)</f>
        <v>4</v>
      </c>
      <c r="D68" s="43">
        <v>4</v>
      </c>
      <c r="E68" s="43">
        <v>0</v>
      </c>
      <c r="F68" s="43">
        <v>0</v>
      </c>
      <c r="G68" s="43">
        <v>124</v>
      </c>
      <c r="H68" s="43">
        <v>0</v>
      </c>
      <c r="I68" s="43">
        <v>2</v>
      </c>
      <c r="J68" s="43">
        <v>1</v>
      </c>
      <c r="K68" s="43">
        <v>10</v>
      </c>
      <c r="L68" s="43">
        <v>1</v>
      </c>
      <c r="M68" s="43">
        <v>0</v>
      </c>
      <c r="N68" s="43">
        <f t="shared" si="1"/>
        <v>3615</v>
      </c>
      <c r="O68" s="43">
        <v>3615</v>
      </c>
      <c r="P68" s="43">
        <v>0</v>
      </c>
      <c r="Q68" s="43">
        <v>0</v>
      </c>
      <c r="R68" s="47">
        <v>35</v>
      </c>
      <c r="S68" s="72"/>
      <c r="T68" s="72"/>
      <c r="U68" s="72"/>
      <c r="V68" s="73"/>
      <c r="W68" s="73"/>
      <c r="X68" s="73"/>
      <c r="Y68" s="73"/>
      <c r="Z68" s="73"/>
      <c r="AA68" s="73"/>
      <c r="AB68" s="73"/>
      <c r="AC68" s="73"/>
      <c r="AD68" s="73"/>
      <c r="AE68" s="73"/>
    </row>
    <row r="69" spans="1:31" s="52" customFormat="1" ht="12">
      <c r="A69" s="12">
        <f aca="true" t="shared" si="15" ref="A69:A75">A68+1</f>
        <v>36</v>
      </c>
      <c r="B69" s="66" t="s">
        <v>97</v>
      </c>
      <c r="C69" s="42">
        <f t="shared" si="14"/>
        <v>12</v>
      </c>
      <c r="D69" s="43">
        <v>11</v>
      </c>
      <c r="E69" s="43">
        <v>1</v>
      </c>
      <c r="F69" s="43">
        <v>0</v>
      </c>
      <c r="G69" s="43">
        <v>920</v>
      </c>
      <c r="H69" s="43">
        <v>5</v>
      </c>
      <c r="I69" s="43">
        <v>0</v>
      </c>
      <c r="J69" s="43">
        <v>5</v>
      </c>
      <c r="K69" s="43">
        <v>10</v>
      </c>
      <c r="L69" s="43">
        <v>0</v>
      </c>
      <c r="M69" s="43">
        <v>1</v>
      </c>
      <c r="N69" s="43">
        <f t="shared" si="1"/>
        <v>69263</v>
      </c>
      <c r="O69" s="43">
        <v>69176</v>
      </c>
      <c r="P69" s="43">
        <v>87</v>
      </c>
      <c r="Q69" s="43">
        <v>0</v>
      </c>
      <c r="R69" s="47">
        <v>36</v>
      </c>
      <c r="S69" s="72"/>
      <c r="T69" s="72"/>
      <c r="U69" s="72"/>
      <c r="V69" s="73"/>
      <c r="W69" s="73"/>
      <c r="X69" s="73"/>
      <c r="Y69" s="73"/>
      <c r="Z69" s="73"/>
      <c r="AA69" s="73"/>
      <c r="AB69" s="73"/>
      <c r="AC69" s="73"/>
      <c r="AD69" s="73"/>
      <c r="AE69" s="73"/>
    </row>
    <row r="70" spans="1:31" s="52" customFormat="1" ht="12">
      <c r="A70" s="12">
        <f t="shared" si="15"/>
        <v>37</v>
      </c>
      <c r="B70" s="66" t="s">
        <v>98</v>
      </c>
      <c r="C70" s="42">
        <f t="shared" si="14"/>
        <v>1</v>
      </c>
      <c r="D70" s="43">
        <v>1</v>
      </c>
      <c r="E70" s="43">
        <v>0</v>
      </c>
      <c r="F70" s="43">
        <v>0</v>
      </c>
      <c r="G70" s="43">
        <v>168</v>
      </c>
      <c r="H70" s="43">
        <v>0</v>
      </c>
      <c r="I70" s="43">
        <v>0</v>
      </c>
      <c r="J70" s="43">
        <v>1</v>
      </c>
      <c r="K70" s="43">
        <v>1</v>
      </c>
      <c r="L70" s="43">
        <v>0</v>
      </c>
      <c r="M70" s="43">
        <v>0</v>
      </c>
      <c r="N70" s="43">
        <f t="shared" si="1"/>
        <v>4240</v>
      </c>
      <c r="O70" s="43">
        <v>4240</v>
      </c>
      <c r="P70" s="43">
        <v>0</v>
      </c>
      <c r="Q70" s="43">
        <v>0</v>
      </c>
      <c r="R70" s="47">
        <v>37</v>
      </c>
      <c r="S70" s="72"/>
      <c r="T70" s="72"/>
      <c r="U70" s="72"/>
      <c r="V70" s="73"/>
      <c r="W70" s="73"/>
      <c r="X70" s="73"/>
      <c r="Y70" s="73"/>
      <c r="Z70" s="73"/>
      <c r="AA70" s="73"/>
      <c r="AB70" s="73"/>
      <c r="AC70" s="73"/>
      <c r="AD70" s="73"/>
      <c r="AE70" s="73"/>
    </row>
    <row r="71" spans="1:31" s="52" customFormat="1" ht="12">
      <c r="A71" s="12">
        <f t="shared" si="15"/>
        <v>38</v>
      </c>
      <c r="B71" s="66" t="s">
        <v>99</v>
      </c>
      <c r="C71" s="42">
        <f t="shared" si="14"/>
        <v>4</v>
      </c>
      <c r="D71" s="43">
        <v>4</v>
      </c>
      <c r="E71" s="43">
        <v>0</v>
      </c>
      <c r="F71" s="43">
        <v>0</v>
      </c>
      <c r="G71" s="43">
        <v>188</v>
      </c>
      <c r="H71" s="43">
        <v>0</v>
      </c>
      <c r="I71" s="43">
        <v>1</v>
      </c>
      <c r="J71" s="43">
        <v>1</v>
      </c>
      <c r="K71" s="43">
        <v>12</v>
      </c>
      <c r="L71" s="43">
        <v>0</v>
      </c>
      <c r="M71" s="43">
        <v>1</v>
      </c>
      <c r="N71" s="43">
        <f t="shared" si="1"/>
        <v>6958</v>
      </c>
      <c r="O71" s="43">
        <v>6932</v>
      </c>
      <c r="P71" s="43">
        <v>0</v>
      </c>
      <c r="Q71" s="43">
        <v>26</v>
      </c>
      <c r="R71" s="47">
        <v>38</v>
      </c>
      <c r="S71" s="72"/>
      <c r="T71" s="72"/>
      <c r="U71" s="72"/>
      <c r="V71" s="73"/>
      <c r="W71" s="73"/>
      <c r="X71" s="73"/>
      <c r="Y71" s="73"/>
      <c r="Z71" s="73"/>
      <c r="AA71" s="73"/>
      <c r="AB71" s="73"/>
      <c r="AC71" s="73"/>
      <c r="AD71" s="73"/>
      <c r="AE71" s="73"/>
    </row>
    <row r="72" spans="1:31" s="52" customFormat="1" ht="12">
      <c r="A72" s="12">
        <f t="shared" si="15"/>
        <v>39</v>
      </c>
      <c r="B72" s="66" t="s">
        <v>100</v>
      </c>
      <c r="C72" s="42">
        <f t="shared" si="14"/>
        <v>4</v>
      </c>
      <c r="D72" s="43">
        <v>3</v>
      </c>
      <c r="E72" s="43">
        <v>0</v>
      </c>
      <c r="F72" s="43">
        <v>1</v>
      </c>
      <c r="G72" s="43">
        <v>195</v>
      </c>
      <c r="H72" s="43">
        <v>0</v>
      </c>
      <c r="I72" s="43">
        <v>1</v>
      </c>
      <c r="J72" s="43">
        <v>1</v>
      </c>
      <c r="K72" s="43">
        <v>12</v>
      </c>
      <c r="L72" s="43">
        <v>0</v>
      </c>
      <c r="M72" s="43">
        <v>0</v>
      </c>
      <c r="N72" s="43">
        <f t="shared" si="1"/>
        <v>10519</v>
      </c>
      <c r="O72" s="43">
        <v>10505</v>
      </c>
      <c r="P72" s="43">
        <v>0</v>
      </c>
      <c r="Q72" s="43">
        <v>14</v>
      </c>
      <c r="R72" s="47">
        <v>39</v>
      </c>
      <c r="S72" s="72"/>
      <c r="T72" s="72"/>
      <c r="U72" s="72"/>
      <c r="V72" s="73"/>
      <c r="W72" s="73"/>
      <c r="X72" s="73"/>
      <c r="Y72" s="73"/>
      <c r="Z72" s="73"/>
      <c r="AA72" s="73"/>
      <c r="AB72" s="73"/>
      <c r="AC72" s="73"/>
      <c r="AD72" s="73"/>
      <c r="AE72" s="73"/>
    </row>
    <row r="73" spans="1:31" s="52" customFormat="1" ht="12">
      <c r="A73" s="12">
        <f t="shared" si="15"/>
        <v>40</v>
      </c>
      <c r="B73" s="66" t="s">
        <v>101</v>
      </c>
      <c r="C73" s="42">
        <f t="shared" si="14"/>
        <v>3</v>
      </c>
      <c r="D73" s="43">
        <v>3</v>
      </c>
      <c r="E73" s="43">
        <v>0</v>
      </c>
      <c r="F73" s="43">
        <v>0</v>
      </c>
      <c r="G73" s="43">
        <v>117</v>
      </c>
      <c r="H73" s="43">
        <v>0</v>
      </c>
      <c r="I73" s="43">
        <v>1</v>
      </c>
      <c r="J73" s="43">
        <v>0</v>
      </c>
      <c r="K73" s="43">
        <v>7</v>
      </c>
      <c r="L73" s="43">
        <v>0</v>
      </c>
      <c r="M73" s="43">
        <v>0</v>
      </c>
      <c r="N73" s="43">
        <f t="shared" si="1"/>
        <v>1174</v>
      </c>
      <c r="O73" s="43">
        <v>1174</v>
      </c>
      <c r="P73" s="43">
        <v>0</v>
      </c>
      <c r="Q73" s="43">
        <v>0</v>
      </c>
      <c r="R73" s="47">
        <v>40</v>
      </c>
      <c r="S73" s="72"/>
      <c r="T73" s="72"/>
      <c r="U73" s="72"/>
      <c r="V73" s="73"/>
      <c r="W73" s="73"/>
      <c r="X73" s="73"/>
      <c r="Y73" s="73"/>
      <c r="Z73" s="73"/>
      <c r="AA73" s="73"/>
      <c r="AB73" s="73"/>
      <c r="AC73" s="73"/>
      <c r="AD73" s="73"/>
      <c r="AE73" s="73"/>
    </row>
    <row r="74" spans="1:31" s="52" customFormat="1" ht="12">
      <c r="A74" s="12">
        <f t="shared" si="15"/>
        <v>41</v>
      </c>
      <c r="B74" s="66" t="s">
        <v>102</v>
      </c>
      <c r="C74" s="42">
        <f t="shared" si="14"/>
        <v>1</v>
      </c>
      <c r="D74" s="43">
        <v>1</v>
      </c>
      <c r="E74" s="43">
        <v>0</v>
      </c>
      <c r="F74" s="43">
        <v>0</v>
      </c>
      <c r="G74" s="43">
        <v>1</v>
      </c>
      <c r="H74" s="43">
        <v>0</v>
      </c>
      <c r="I74" s="43">
        <v>1</v>
      </c>
      <c r="J74" s="43">
        <v>0</v>
      </c>
      <c r="K74" s="43">
        <v>3</v>
      </c>
      <c r="L74" s="43">
        <v>0</v>
      </c>
      <c r="M74" s="43">
        <v>0</v>
      </c>
      <c r="N74" s="43">
        <f t="shared" si="1"/>
        <v>70</v>
      </c>
      <c r="O74" s="43">
        <v>70</v>
      </c>
      <c r="P74" s="43">
        <v>0</v>
      </c>
      <c r="Q74" s="43">
        <v>0</v>
      </c>
      <c r="R74" s="47">
        <v>41</v>
      </c>
      <c r="S74" s="72"/>
      <c r="T74" s="72"/>
      <c r="U74" s="72"/>
      <c r="V74" s="73"/>
      <c r="W74" s="73"/>
      <c r="X74" s="73"/>
      <c r="Y74" s="73"/>
      <c r="Z74" s="73"/>
      <c r="AA74" s="73"/>
      <c r="AB74" s="73"/>
      <c r="AC74" s="73"/>
      <c r="AD74" s="73"/>
      <c r="AE74" s="73"/>
    </row>
    <row r="75" spans="1:31" s="52" customFormat="1" ht="12">
      <c r="A75" s="12">
        <f t="shared" si="15"/>
        <v>42</v>
      </c>
      <c r="B75" s="66" t="s">
        <v>103</v>
      </c>
      <c r="C75" s="42">
        <f t="shared" si="14"/>
        <v>2</v>
      </c>
      <c r="D75" s="43">
        <v>2</v>
      </c>
      <c r="E75" s="43">
        <v>0</v>
      </c>
      <c r="F75" s="43">
        <v>0</v>
      </c>
      <c r="G75" s="43">
        <v>38</v>
      </c>
      <c r="H75" s="43">
        <v>0</v>
      </c>
      <c r="I75" s="43">
        <v>1</v>
      </c>
      <c r="J75" s="43">
        <v>0</v>
      </c>
      <c r="K75" s="43">
        <v>3</v>
      </c>
      <c r="L75" s="43">
        <v>0</v>
      </c>
      <c r="M75" s="43">
        <v>2</v>
      </c>
      <c r="N75" s="43">
        <f t="shared" si="1"/>
        <v>1212</v>
      </c>
      <c r="O75" s="43">
        <v>1212</v>
      </c>
      <c r="P75" s="43">
        <v>0</v>
      </c>
      <c r="Q75" s="43">
        <v>0</v>
      </c>
      <c r="R75" s="47">
        <v>42</v>
      </c>
      <c r="S75" s="72"/>
      <c r="T75" s="72"/>
      <c r="U75" s="72"/>
      <c r="V75" s="73"/>
      <c r="W75" s="73"/>
      <c r="X75" s="73"/>
      <c r="Y75" s="73"/>
      <c r="Z75" s="73"/>
      <c r="AA75" s="73"/>
      <c r="AB75" s="73"/>
      <c r="AC75" s="73"/>
      <c r="AD75" s="73"/>
      <c r="AE75" s="73"/>
    </row>
    <row r="76" spans="1:31" s="60" customFormat="1" ht="13.5">
      <c r="A76" s="67" t="s">
        <v>104</v>
      </c>
      <c r="B76" s="74"/>
      <c r="C76" s="55">
        <f>SUM(C77:C79)</f>
        <v>10</v>
      </c>
      <c r="D76" s="56">
        <f aca="true" t="shared" si="16" ref="D76:Q76">SUM(D77:D79)</f>
        <v>10</v>
      </c>
      <c r="E76" s="56">
        <f t="shared" si="16"/>
        <v>0</v>
      </c>
      <c r="F76" s="56">
        <f t="shared" si="16"/>
        <v>0</v>
      </c>
      <c r="G76" s="56">
        <f t="shared" si="16"/>
        <v>1407</v>
      </c>
      <c r="H76" s="56">
        <f t="shared" si="16"/>
        <v>0</v>
      </c>
      <c r="I76" s="56">
        <f t="shared" si="16"/>
        <v>3</v>
      </c>
      <c r="J76" s="56">
        <f t="shared" si="16"/>
        <v>4</v>
      </c>
      <c r="K76" s="56">
        <f t="shared" si="16"/>
        <v>26</v>
      </c>
      <c r="L76" s="56">
        <f t="shared" si="16"/>
        <v>0</v>
      </c>
      <c r="M76" s="56">
        <f t="shared" si="16"/>
        <v>0</v>
      </c>
      <c r="N76" s="56">
        <f t="shared" si="16"/>
        <v>29592</v>
      </c>
      <c r="O76" s="56">
        <f t="shared" si="16"/>
        <v>29592</v>
      </c>
      <c r="P76" s="56">
        <f t="shared" si="16"/>
        <v>0</v>
      </c>
      <c r="Q76" s="56">
        <f t="shared" si="16"/>
        <v>0</v>
      </c>
      <c r="R76" s="69" t="s">
        <v>105</v>
      </c>
      <c r="S76" s="76"/>
      <c r="T76" s="76"/>
      <c r="U76" s="76"/>
      <c r="V76" s="77"/>
      <c r="W76" s="77"/>
      <c r="X76" s="77"/>
      <c r="Y76" s="77"/>
      <c r="Z76" s="77"/>
      <c r="AA76" s="77"/>
      <c r="AB76" s="77"/>
      <c r="AC76" s="77"/>
      <c r="AD76" s="77"/>
      <c r="AE76" s="77"/>
    </row>
    <row r="77" spans="1:31" s="52" customFormat="1" ht="12">
      <c r="A77" s="12">
        <v>43</v>
      </c>
      <c r="B77" s="66" t="s">
        <v>106</v>
      </c>
      <c r="C77" s="42">
        <f>SUM(D77:F77)</f>
        <v>5</v>
      </c>
      <c r="D77" s="43">
        <v>5</v>
      </c>
      <c r="E77" s="43">
        <v>0</v>
      </c>
      <c r="F77" s="43">
        <v>0</v>
      </c>
      <c r="G77" s="43">
        <v>190</v>
      </c>
      <c r="H77" s="43">
        <v>0</v>
      </c>
      <c r="I77" s="43">
        <v>3</v>
      </c>
      <c r="J77" s="43">
        <v>1</v>
      </c>
      <c r="K77" s="43">
        <v>17</v>
      </c>
      <c r="L77" s="43">
        <v>0</v>
      </c>
      <c r="M77" s="43">
        <v>0</v>
      </c>
      <c r="N77" s="43">
        <f t="shared" si="1"/>
        <v>7537</v>
      </c>
      <c r="O77" s="43">
        <v>7537</v>
      </c>
      <c r="P77" s="43">
        <v>0</v>
      </c>
      <c r="Q77" s="43">
        <v>0</v>
      </c>
      <c r="R77" s="47">
        <v>43</v>
      </c>
      <c r="S77" s="72"/>
      <c r="T77" s="72"/>
      <c r="U77" s="72"/>
      <c r="V77" s="73"/>
      <c r="W77" s="73"/>
      <c r="X77" s="73"/>
      <c r="Y77" s="73"/>
      <c r="Z77" s="73"/>
      <c r="AA77" s="73"/>
      <c r="AB77" s="73"/>
      <c r="AC77" s="73"/>
      <c r="AD77" s="73"/>
      <c r="AE77" s="73"/>
    </row>
    <row r="78" spans="1:31" s="52" customFormat="1" ht="12">
      <c r="A78" s="12">
        <f>A77+1</f>
        <v>44</v>
      </c>
      <c r="B78" s="66" t="s">
        <v>107</v>
      </c>
      <c r="C78" s="42">
        <f>SUM(D78:F78)</f>
        <v>4</v>
      </c>
      <c r="D78" s="43">
        <v>4</v>
      </c>
      <c r="E78" s="43">
        <v>0</v>
      </c>
      <c r="F78" s="43">
        <v>0</v>
      </c>
      <c r="G78" s="43">
        <v>1086</v>
      </c>
      <c r="H78" s="43">
        <v>0</v>
      </c>
      <c r="I78" s="43">
        <v>0</v>
      </c>
      <c r="J78" s="43">
        <v>3</v>
      </c>
      <c r="K78" s="43">
        <v>9</v>
      </c>
      <c r="L78" s="43">
        <v>0</v>
      </c>
      <c r="M78" s="43">
        <v>0</v>
      </c>
      <c r="N78" s="43">
        <f>SUM(O78:Q78)</f>
        <v>19223</v>
      </c>
      <c r="O78" s="43">
        <v>19223</v>
      </c>
      <c r="P78" s="43">
        <v>0</v>
      </c>
      <c r="Q78" s="43">
        <v>0</v>
      </c>
      <c r="R78" s="47">
        <v>44</v>
      </c>
      <c r="S78" s="72"/>
      <c r="T78" s="72"/>
      <c r="U78" s="72"/>
      <c r="V78" s="73"/>
      <c r="W78" s="73"/>
      <c r="X78" s="73"/>
      <c r="Y78" s="73"/>
      <c r="Z78" s="73"/>
      <c r="AA78" s="73"/>
      <c r="AB78" s="73"/>
      <c r="AC78" s="73"/>
      <c r="AD78" s="73"/>
      <c r="AE78" s="73"/>
    </row>
    <row r="79" spans="1:31" s="52" customFormat="1" ht="12">
      <c r="A79" s="12">
        <f>A78+1</f>
        <v>45</v>
      </c>
      <c r="B79" s="66" t="s">
        <v>108</v>
      </c>
      <c r="C79" s="42">
        <f>SUM(D79:F79)</f>
        <v>1</v>
      </c>
      <c r="D79" s="43">
        <v>1</v>
      </c>
      <c r="E79" s="43">
        <v>0</v>
      </c>
      <c r="F79" s="43">
        <v>0</v>
      </c>
      <c r="G79" s="43">
        <v>131</v>
      </c>
      <c r="H79" s="43">
        <v>0</v>
      </c>
      <c r="I79" s="43">
        <v>0</v>
      </c>
      <c r="J79" s="43">
        <v>0</v>
      </c>
      <c r="K79" s="43">
        <v>0</v>
      </c>
      <c r="L79" s="43">
        <v>0</v>
      </c>
      <c r="M79" s="43">
        <v>0</v>
      </c>
      <c r="N79" s="43">
        <f>SUM(O79:Q79)</f>
        <v>2832</v>
      </c>
      <c r="O79" s="43">
        <v>2832</v>
      </c>
      <c r="P79" s="43">
        <v>0</v>
      </c>
      <c r="Q79" s="43">
        <v>0</v>
      </c>
      <c r="R79" s="47">
        <v>45</v>
      </c>
      <c r="S79" s="72"/>
      <c r="T79" s="72"/>
      <c r="U79" s="72"/>
      <c r="V79" s="73"/>
      <c r="W79" s="73"/>
      <c r="X79" s="73"/>
      <c r="Y79" s="73"/>
      <c r="Z79" s="73"/>
      <c r="AA79" s="73"/>
      <c r="AB79" s="73"/>
      <c r="AC79" s="73"/>
      <c r="AD79" s="73"/>
      <c r="AE79" s="73"/>
    </row>
    <row r="80" spans="1:31" s="60" customFormat="1" ht="13.5">
      <c r="A80" s="67" t="s">
        <v>109</v>
      </c>
      <c r="B80" s="74"/>
      <c r="C80" s="55">
        <f>SUM(C81:C82)</f>
        <v>17</v>
      </c>
      <c r="D80" s="56">
        <f aca="true" t="shared" si="17" ref="D80:Q80">SUM(D81:D82)</f>
        <v>11</v>
      </c>
      <c r="E80" s="56">
        <f t="shared" si="17"/>
        <v>4</v>
      </c>
      <c r="F80" s="56">
        <f t="shared" si="17"/>
        <v>2</v>
      </c>
      <c r="G80" s="56">
        <f t="shared" si="17"/>
        <v>705</v>
      </c>
      <c r="H80" s="56">
        <f t="shared" si="17"/>
        <v>334</v>
      </c>
      <c r="I80" s="56">
        <f t="shared" si="17"/>
        <v>4</v>
      </c>
      <c r="J80" s="56">
        <f t="shared" si="17"/>
        <v>4</v>
      </c>
      <c r="K80" s="56">
        <f t="shared" si="17"/>
        <v>26</v>
      </c>
      <c r="L80" s="56">
        <f t="shared" si="17"/>
        <v>0</v>
      </c>
      <c r="M80" s="56">
        <f t="shared" si="17"/>
        <v>0</v>
      </c>
      <c r="N80" s="56">
        <f t="shared" si="17"/>
        <v>40341</v>
      </c>
      <c r="O80" s="56">
        <f t="shared" si="17"/>
        <v>39469</v>
      </c>
      <c r="P80" s="56">
        <f t="shared" si="17"/>
        <v>546</v>
      </c>
      <c r="Q80" s="56">
        <f t="shared" si="17"/>
        <v>326</v>
      </c>
      <c r="R80" s="69" t="s">
        <v>110</v>
      </c>
      <c r="S80" s="76"/>
      <c r="T80" s="76"/>
      <c r="U80" s="76"/>
      <c r="V80" s="77"/>
      <c r="W80" s="77"/>
      <c r="X80" s="77"/>
      <c r="Y80" s="77"/>
      <c r="Z80" s="77"/>
      <c r="AA80" s="77"/>
      <c r="AB80" s="77"/>
      <c r="AC80" s="77"/>
      <c r="AD80" s="77"/>
      <c r="AE80" s="77"/>
    </row>
    <row r="81" spans="1:31" s="52" customFormat="1" ht="12">
      <c r="A81" s="12">
        <v>46</v>
      </c>
      <c r="B81" s="66" t="s">
        <v>111</v>
      </c>
      <c r="C81" s="42">
        <f>SUM(D81:F81)</f>
        <v>7</v>
      </c>
      <c r="D81" s="43">
        <v>4</v>
      </c>
      <c r="E81" s="43">
        <v>2</v>
      </c>
      <c r="F81" s="43">
        <v>1</v>
      </c>
      <c r="G81" s="43">
        <v>386</v>
      </c>
      <c r="H81" s="43">
        <v>307</v>
      </c>
      <c r="I81" s="43">
        <v>1</v>
      </c>
      <c r="J81" s="43">
        <v>2</v>
      </c>
      <c r="K81" s="43">
        <v>7</v>
      </c>
      <c r="L81" s="43">
        <v>0</v>
      </c>
      <c r="M81" s="43">
        <v>0</v>
      </c>
      <c r="N81" s="43">
        <f>SUM(O81:Q81)</f>
        <v>15763</v>
      </c>
      <c r="O81" s="43">
        <v>15737</v>
      </c>
      <c r="P81" s="43">
        <v>0</v>
      </c>
      <c r="Q81" s="43">
        <v>26</v>
      </c>
      <c r="R81" s="47">
        <v>46</v>
      </c>
      <c r="S81" s="72"/>
      <c r="T81" s="72"/>
      <c r="U81" s="72"/>
      <c r="V81" s="73"/>
      <c r="W81" s="73"/>
      <c r="X81" s="73"/>
      <c r="Y81" s="73"/>
      <c r="Z81" s="73"/>
      <c r="AA81" s="73"/>
      <c r="AB81" s="73"/>
      <c r="AC81" s="73"/>
      <c r="AD81" s="73"/>
      <c r="AE81" s="73"/>
    </row>
    <row r="82" spans="1:31" s="52" customFormat="1" ht="12">
      <c r="A82" s="12">
        <f>A81+1</f>
        <v>47</v>
      </c>
      <c r="B82" s="66" t="s">
        <v>112</v>
      </c>
      <c r="C82" s="42">
        <f>SUM(D82:F82)</f>
        <v>10</v>
      </c>
      <c r="D82" s="43">
        <v>7</v>
      </c>
      <c r="E82" s="43">
        <v>2</v>
      </c>
      <c r="F82" s="43">
        <v>1</v>
      </c>
      <c r="G82" s="43">
        <v>319</v>
      </c>
      <c r="H82" s="43">
        <v>27</v>
      </c>
      <c r="I82" s="43">
        <v>3</v>
      </c>
      <c r="J82" s="43">
        <v>2</v>
      </c>
      <c r="K82" s="43">
        <v>19</v>
      </c>
      <c r="L82" s="43">
        <v>0</v>
      </c>
      <c r="M82" s="43">
        <v>0</v>
      </c>
      <c r="N82" s="43">
        <f>SUM(O82:Q82)</f>
        <v>24578</v>
      </c>
      <c r="O82" s="43">
        <v>23732</v>
      </c>
      <c r="P82" s="43">
        <v>546</v>
      </c>
      <c r="Q82" s="43">
        <v>300</v>
      </c>
      <c r="R82" s="47">
        <v>47</v>
      </c>
      <c r="S82" s="72"/>
      <c r="T82" s="72"/>
      <c r="U82" s="72"/>
      <c r="V82" s="73"/>
      <c r="W82" s="73"/>
      <c r="X82" s="73"/>
      <c r="Y82" s="73"/>
      <c r="Z82" s="73"/>
      <c r="AA82" s="73"/>
      <c r="AB82" s="73"/>
      <c r="AC82" s="73"/>
      <c r="AD82" s="73"/>
      <c r="AE82" s="73"/>
    </row>
    <row r="83" spans="1:31" s="60" customFormat="1" ht="13.5">
      <c r="A83" s="67" t="s">
        <v>113</v>
      </c>
      <c r="B83" s="74"/>
      <c r="C83" s="55">
        <f>SUM(C84:C88)</f>
        <v>10</v>
      </c>
      <c r="D83" s="56">
        <f aca="true" t="shared" si="18" ref="D83:Q83">SUM(D84:D88)</f>
        <v>6</v>
      </c>
      <c r="E83" s="56">
        <f t="shared" si="18"/>
        <v>0</v>
      </c>
      <c r="F83" s="56">
        <f t="shared" si="18"/>
        <v>4</v>
      </c>
      <c r="G83" s="56">
        <f t="shared" si="18"/>
        <v>935</v>
      </c>
      <c r="H83" s="56">
        <f t="shared" si="18"/>
        <v>0</v>
      </c>
      <c r="I83" s="56">
        <f t="shared" si="18"/>
        <v>3</v>
      </c>
      <c r="J83" s="56">
        <f t="shared" si="18"/>
        <v>2</v>
      </c>
      <c r="K83" s="56">
        <f t="shared" si="18"/>
        <v>23</v>
      </c>
      <c r="L83" s="56">
        <f t="shared" si="18"/>
        <v>0</v>
      </c>
      <c r="M83" s="56">
        <f t="shared" si="18"/>
        <v>1</v>
      </c>
      <c r="N83" s="56">
        <f t="shared" si="18"/>
        <v>16484</v>
      </c>
      <c r="O83" s="56">
        <f t="shared" si="18"/>
        <v>14937</v>
      </c>
      <c r="P83" s="56">
        <f t="shared" si="18"/>
        <v>0</v>
      </c>
      <c r="Q83" s="56">
        <f t="shared" si="18"/>
        <v>1547</v>
      </c>
      <c r="R83" s="69" t="s">
        <v>114</v>
      </c>
      <c r="S83" s="76"/>
      <c r="T83" s="76"/>
      <c r="U83" s="76"/>
      <c r="V83" s="77"/>
      <c r="W83" s="77"/>
      <c r="X83" s="77"/>
      <c r="Y83" s="77"/>
      <c r="Z83" s="77"/>
      <c r="AA83" s="77"/>
      <c r="AB83" s="77"/>
      <c r="AC83" s="77"/>
      <c r="AD83" s="77"/>
      <c r="AE83" s="77"/>
    </row>
    <row r="84" spans="1:31" s="52" customFormat="1" ht="12">
      <c r="A84" s="12">
        <v>48</v>
      </c>
      <c r="B84" s="66" t="s">
        <v>115</v>
      </c>
      <c r="C84" s="42">
        <f aca="true" t="shared" si="19" ref="C84:C96">SUM(D84:F84)</f>
        <v>1</v>
      </c>
      <c r="D84" s="43">
        <v>1</v>
      </c>
      <c r="E84" s="43">
        <v>0</v>
      </c>
      <c r="F84" s="43">
        <v>0</v>
      </c>
      <c r="G84" s="43">
        <v>495</v>
      </c>
      <c r="H84" s="43">
        <v>0</v>
      </c>
      <c r="I84" s="43">
        <v>0</v>
      </c>
      <c r="J84" s="43">
        <v>1</v>
      </c>
      <c r="K84" s="43">
        <v>4</v>
      </c>
      <c r="L84" s="43">
        <v>0</v>
      </c>
      <c r="M84" s="43">
        <v>0</v>
      </c>
      <c r="N84" s="43">
        <f>SUM(O84:Q84)</f>
        <v>7495</v>
      </c>
      <c r="O84" s="43">
        <v>7335</v>
      </c>
      <c r="P84" s="43">
        <v>0</v>
      </c>
      <c r="Q84" s="43">
        <v>160</v>
      </c>
      <c r="R84" s="47">
        <v>48</v>
      </c>
      <c r="S84" s="72"/>
      <c r="T84" s="72"/>
      <c r="U84" s="72"/>
      <c r="V84" s="73"/>
      <c r="W84" s="73"/>
      <c r="X84" s="73"/>
      <c r="Y84" s="73"/>
      <c r="Z84" s="73"/>
      <c r="AA84" s="73"/>
      <c r="AB84" s="73"/>
      <c r="AC84" s="73"/>
      <c r="AD84" s="73"/>
      <c r="AE84" s="73"/>
    </row>
    <row r="85" spans="1:31" s="52" customFormat="1" ht="12">
      <c r="A85" s="12">
        <f>A84+1</f>
        <v>49</v>
      </c>
      <c r="B85" s="66" t="s">
        <v>116</v>
      </c>
      <c r="C85" s="42">
        <f t="shared" si="19"/>
        <v>1</v>
      </c>
      <c r="D85" s="43">
        <v>0</v>
      </c>
      <c r="E85" s="43">
        <v>0</v>
      </c>
      <c r="F85" s="43">
        <v>1</v>
      </c>
      <c r="G85" s="43">
        <v>0</v>
      </c>
      <c r="H85" s="43">
        <v>0</v>
      </c>
      <c r="I85" s="43">
        <v>0</v>
      </c>
      <c r="J85" s="43">
        <v>0</v>
      </c>
      <c r="K85" s="43">
        <v>0</v>
      </c>
      <c r="L85" s="43">
        <v>0</v>
      </c>
      <c r="M85" s="43">
        <v>1</v>
      </c>
      <c r="N85" s="43">
        <f>SUM(O85:Q85)</f>
        <v>40</v>
      </c>
      <c r="O85" s="43">
        <v>0</v>
      </c>
      <c r="P85" s="43">
        <v>0</v>
      </c>
      <c r="Q85" s="43">
        <v>40</v>
      </c>
      <c r="R85" s="47">
        <v>49</v>
      </c>
      <c r="S85" s="72"/>
      <c r="T85" s="72"/>
      <c r="U85" s="72"/>
      <c r="V85" s="73"/>
      <c r="W85" s="73"/>
      <c r="X85" s="73"/>
      <c r="Y85" s="73"/>
      <c r="Z85" s="73"/>
      <c r="AA85" s="73"/>
      <c r="AB85" s="73"/>
      <c r="AC85" s="73"/>
      <c r="AD85" s="73"/>
      <c r="AE85" s="73"/>
    </row>
    <row r="86" spans="1:31" s="52" customFormat="1" ht="12">
      <c r="A86" s="12">
        <f>A85+1</f>
        <v>50</v>
      </c>
      <c r="B86" s="66" t="s">
        <v>117</v>
      </c>
      <c r="C86" s="42">
        <f t="shared" si="19"/>
        <v>1</v>
      </c>
      <c r="D86" s="43">
        <v>0</v>
      </c>
      <c r="E86" s="43">
        <v>0</v>
      </c>
      <c r="F86" s="43">
        <v>1</v>
      </c>
      <c r="G86" s="43">
        <v>0</v>
      </c>
      <c r="H86" s="43">
        <v>0</v>
      </c>
      <c r="I86" s="43">
        <v>0</v>
      </c>
      <c r="J86" s="43">
        <v>0</v>
      </c>
      <c r="K86" s="43">
        <v>0</v>
      </c>
      <c r="L86" s="43">
        <v>0</v>
      </c>
      <c r="M86" s="43">
        <v>0</v>
      </c>
      <c r="N86" s="43">
        <f>SUM(O86:Q86)</f>
        <v>253</v>
      </c>
      <c r="O86" s="43">
        <v>0</v>
      </c>
      <c r="P86" s="43">
        <v>0</v>
      </c>
      <c r="Q86" s="43">
        <v>253</v>
      </c>
      <c r="R86" s="47">
        <v>50</v>
      </c>
      <c r="S86" s="72"/>
      <c r="T86" s="72"/>
      <c r="U86" s="72"/>
      <c r="V86" s="73"/>
      <c r="W86" s="73"/>
      <c r="X86" s="73"/>
      <c r="Y86" s="73"/>
      <c r="Z86" s="73"/>
      <c r="AA86" s="73"/>
      <c r="AB86" s="73"/>
      <c r="AC86" s="73"/>
      <c r="AD86" s="73"/>
      <c r="AE86" s="73"/>
    </row>
    <row r="87" spans="1:31" s="52" customFormat="1" ht="12">
      <c r="A87" s="12">
        <f>A86+1</f>
        <v>51</v>
      </c>
      <c r="B87" s="66" t="s">
        <v>118</v>
      </c>
      <c r="C87" s="42">
        <f t="shared" si="19"/>
        <v>1</v>
      </c>
      <c r="D87" s="43">
        <v>1</v>
      </c>
      <c r="E87" s="43">
        <v>0</v>
      </c>
      <c r="F87" s="43">
        <v>0</v>
      </c>
      <c r="G87" s="43">
        <v>0</v>
      </c>
      <c r="H87" s="43">
        <v>0</v>
      </c>
      <c r="I87" s="43">
        <v>1</v>
      </c>
      <c r="J87" s="43">
        <v>0</v>
      </c>
      <c r="K87" s="43">
        <v>2</v>
      </c>
      <c r="L87" s="43">
        <v>0</v>
      </c>
      <c r="M87" s="43">
        <v>0</v>
      </c>
      <c r="N87" s="43">
        <f>SUM(O87:Q87)</f>
        <v>612</v>
      </c>
      <c r="O87" s="43">
        <v>612</v>
      </c>
      <c r="P87" s="43">
        <v>0</v>
      </c>
      <c r="Q87" s="43">
        <v>0</v>
      </c>
      <c r="R87" s="47">
        <v>51</v>
      </c>
      <c r="S87" s="72"/>
      <c r="T87" s="72"/>
      <c r="U87" s="72"/>
      <c r="V87" s="73"/>
      <c r="W87" s="73"/>
      <c r="X87" s="73"/>
      <c r="Y87" s="73"/>
      <c r="Z87" s="73"/>
      <c r="AA87" s="73"/>
      <c r="AB87" s="73"/>
      <c r="AC87" s="73"/>
      <c r="AD87" s="73"/>
      <c r="AE87" s="73"/>
    </row>
    <row r="88" spans="1:31" s="52" customFormat="1" ht="12">
      <c r="A88" s="12">
        <f>A87+1</f>
        <v>52</v>
      </c>
      <c r="B88" s="66" t="s">
        <v>119</v>
      </c>
      <c r="C88" s="42">
        <f t="shared" si="19"/>
        <v>6</v>
      </c>
      <c r="D88" s="43">
        <v>4</v>
      </c>
      <c r="E88" s="43">
        <v>0</v>
      </c>
      <c r="F88" s="43">
        <v>2</v>
      </c>
      <c r="G88" s="43">
        <v>440</v>
      </c>
      <c r="H88" s="43">
        <v>0</v>
      </c>
      <c r="I88" s="43">
        <v>2</v>
      </c>
      <c r="J88" s="43">
        <v>1</v>
      </c>
      <c r="K88" s="43">
        <v>17</v>
      </c>
      <c r="L88" s="43">
        <v>0</v>
      </c>
      <c r="M88" s="43">
        <v>0</v>
      </c>
      <c r="N88" s="43">
        <f>SUM(O88:Q88)</f>
        <v>8084</v>
      </c>
      <c r="O88" s="43">
        <v>6990</v>
      </c>
      <c r="P88" s="43">
        <v>0</v>
      </c>
      <c r="Q88" s="43">
        <v>1094</v>
      </c>
      <c r="R88" s="47">
        <v>52</v>
      </c>
      <c r="S88" s="72"/>
      <c r="T88" s="72"/>
      <c r="U88" s="72"/>
      <c r="V88" s="73"/>
      <c r="W88" s="73"/>
      <c r="X88" s="73"/>
      <c r="Y88" s="73"/>
      <c r="Z88" s="73"/>
      <c r="AA88" s="73"/>
      <c r="AB88" s="73"/>
      <c r="AC88" s="73"/>
      <c r="AD88" s="73"/>
      <c r="AE88" s="73"/>
    </row>
    <row r="89" spans="1:31" s="60" customFormat="1" ht="13.5">
      <c r="A89" s="67" t="s">
        <v>120</v>
      </c>
      <c r="B89" s="74"/>
      <c r="C89" s="55">
        <f>SUM(C90:C93)</f>
        <v>13</v>
      </c>
      <c r="D89" s="56">
        <f aca="true" t="shared" si="20" ref="D89:Q89">SUM(D90:D93)</f>
        <v>8</v>
      </c>
      <c r="E89" s="56">
        <f t="shared" si="20"/>
        <v>1</v>
      </c>
      <c r="F89" s="56">
        <f t="shared" si="20"/>
        <v>4</v>
      </c>
      <c r="G89" s="56">
        <f t="shared" si="20"/>
        <v>572</v>
      </c>
      <c r="H89" s="56">
        <f t="shared" si="20"/>
        <v>10</v>
      </c>
      <c r="I89" s="56">
        <f t="shared" si="20"/>
        <v>1</v>
      </c>
      <c r="J89" s="56">
        <f t="shared" si="20"/>
        <v>3</v>
      </c>
      <c r="K89" s="56">
        <f t="shared" si="20"/>
        <v>17</v>
      </c>
      <c r="L89" s="56">
        <f t="shared" si="20"/>
        <v>2</v>
      </c>
      <c r="M89" s="56">
        <f t="shared" si="20"/>
        <v>0</v>
      </c>
      <c r="N89" s="56">
        <f t="shared" si="20"/>
        <v>23365</v>
      </c>
      <c r="O89" s="56">
        <f t="shared" si="20"/>
        <v>22939</v>
      </c>
      <c r="P89" s="56">
        <f t="shared" si="20"/>
        <v>6</v>
      </c>
      <c r="Q89" s="56">
        <f t="shared" si="20"/>
        <v>420</v>
      </c>
      <c r="R89" s="69" t="s">
        <v>121</v>
      </c>
      <c r="S89" s="76"/>
      <c r="T89" s="76"/>
      <c r="U89" s="76"/>
      <c r="V89" s="77"/>
      <c r="W89" s="77"/>
      <c r="X89" s="77"/>
      <c r="Y89" s="77"/>
      <c r="Z89" s="77"/>
      <c r="AA89" s="77"/>
      <c r="AB89" s="77"/>
      <c r="AC89" s="77"/>
      <c r="AD89" s="77"/>
      <c r="AE89" s="77"/>
    </row>
    <row r="90" spans="1:31" s="52" customFormat="1" ht="12">
      <c r="A90" s="12">
        <v>53</v>
      </c>
      <c r="B90" s="66" t="s">
        <v>122</v>
      </c>
      <c r="C90" s="42">
        <f t="shared" si="19"/>
        <v>4</v>
      </c>
      <c r="D90" s="43">
        <v>2</v>
      </c>
      <c r="E90" s="43">
        <v>0</v>
      </c>
      <c r="F90" s="43">
        <v>2</v>
      </c>
      <c r="G90" s="43">
        <v>283</v>
      </c>
      <c r="H90" s="43">
        <v>0</v>
      </c>
      <c r="I90" s="43">
        <v>0</v>
      </c>
      <c r="J90" s="43">
        <v>1</v>
      </c>
      <c r="K90" s="43">
        <v>6</v>
      </c>
      <c r="L90" s="43">
        <v>0</v>
      </c>
      <c r="M90" s="43">
        <v>0</v>
      </c>
      <c r="N90" s="43">
        <f>SUM(O90:Q90)</f>
        <v>8438</v>
      </c>
      <c r="O90" s="43">
        <v>8018</v>
      </c>
      <c r="P90" s="43">
        <v>0</v>
      </c>
      <c r="Q90" s="43">
        <v>420</v>
      </c>
      <c r="R90" s="47">
        <v>53</v>
      </c>
      <c r="S90" s="72"/>
      <c r="T90" s="72"/>
      <c r="U90" s="72"/>
      <c r="V90" s="73"/>
      <c r="W90" s="73"/>
      <c r="X90" s="73"/>
      <c r="Y90" s="73"/>
      <c r="Z90" s="73"/>
      <c r="AA90" s="73"/>
      <c r="AB90" s="73"/>
      <c r="AC90" s="73"/>
      <c r="AD90" s="73"/>
      <c r="AE90" s="73"/>
    </row>
    <row r="91" spans="1:31" s="52" customFormat="1" ht="12">
      <c r="A91" s="12">
        <f>A90+1</f>
        <v>54</v>
      </c>
      <c r="B91" s="66" t="s">
        <v>123</v>
      </c>
      <c r="C91" s="42">
        <f t="shared" si="19"/>
        <v>1</v>
      </c>
      <c r="D91" s="43">
        <v>1</v>
      </c>
      <c r="E91" s="43">
        <v>0</v>
      </c>
      <c r="F91" s="43">
        <v>0</v>
      </c>
      <c r="G91" s="43">
        <v>8</v>
      </c>
      <c r="H91" s="43">
        <v>0</v>
      </c>
      <c r="I91" s="43">
        <v>0</v>
      </c>
      <c r="J91" s="43">
        <v>0</v>
      </c>
      <c r="K91" s="43">
        <v>0</v>
      </c>
      <c r="L91" s="43">
        <v>0</v>
      </c>
      <c r="M91" s="43">
        <v>0</v>
      </c>
      <c r="N91" s="43">
        <f>SUM(O91:Q91)</f>
        <v>117</v>
      </c>
      <c r="O91" s="43">
        <v>117</v>
      </c>
      <c r="P91" s="43">
        <v>0</v>
      </c>
      <c r="Q91" s="43">
        <v>0</v>
      </c>
      <c r="R91" s="47">
        <v>54</v>
      </c>
      <c r="S91" s="72"/>
      <c r="T91" s="72"/>
      <c r="U91" s="72"/>
      <c r="V91" s="73"/>
      <c r="W91" s="73"/>
      <c r="X91" s="73"/>
      <c r="Y91" s="73"/>
      <c r="Z91" s="73"/>
      <c r="AA91" s="73"/>
      <c r="AB91" s="73"/>
      <c r="AC91" s="73"/>
      <c r="AD91" s="73"/>
      <c r="AE91" s="73"/>
    </row>
    <row r="92" spans="1:31" s="52" customFormat="1" ht="12">
      <c r="A92" s="12">
        <f>A91+1</f>
        <v>55</v>
      </c>
      <c r="B92" s="66" t="s">
        <v>124</v>
      </c>
      <c r="C92" s="42">
        <f t="shared" si="19"/>
        <v>6</v>
      </c>
      <c r="D92" s="43">
        <v>3</v>
      </c>
      <c r="E92" s="43">
        <v>1</v>
      </c>
      <c r="F92" s="43">
        <v>2</v>
      </c>
      <c r="G92" s="43">
        <v>280</v>
      </c>
      <c r="H92" s="43">
        <v>10</v>
      </c>
      <c r="I92" s="43">
        <v>0</v>
      </c>
      <c r="J92" s="43">
        <v>2</v>
      </c>
      <c r="K92" s="43">
        <v>9</v>
      </c>
      <c r="L92" s="43">
        <v>2</v>
      </c>
      <c r="M92" s="43">
        <v>0</v>
      </c>
      <c r="N92" s="43">
        <f>SUM(O92:Q92)</f>
        <v>14783</v>
      </c>
      <c r="O92" s="43">
        <v>14777</v>
      </c>
      <c r="P92" s="43">
        <v>6</v>
      </c>
      <c r="Q92" s="43">
        <v>0</v>
      </c>
      <c r="R92" s="47">
        <v>55</v>
      </c>
      <c r="S92" s="72"/>
      <c r="T92" s="72"/>
      <c r="U92" s="72"/>
      <c r="V92" s="73"/>
      <c r="W92" s="73"/>
      <c r="X92" s="73"/>
      <c r="Y92" s="73"/>
      <c r="Z92" s="73"/>
      <c r="AA92" s="73"/>
      <c r="AB92" s="73"/>
      <c r="AC92" s="73"/>
      <c r="AD92" s="73"/>
      <c r="AE92" s="73"/>
    </row>
    <row r="93" spans="1:31" s="52" customFormat="1" ht="12">
      <c r="A93" s="12">
        <f>A92+1</f>
        <v>56</v>
      </c>
      <c r="B93" s="66" t="s">
        <v>125</v>
      </c>
      <c r="C93" s="42">
        <f t="shared" si="19"/>
        <v>2</v>
      </c>
      <c r="D93" s="43">
        <v>2</v>
      </c>
      <c r="E93" s="43">
        <v>0</v>
      </c>
      <c r="F93" s="43">
        <v>0</v>
      </c>
      <c r="G93" s="43">
        <v>1</v>
      </c>
      <c r="H93" s="43">
        <v>0</v>
      </c>
      <c r="I93" s="43">
        <v>1</v>
      </c>
      <c r="J93" s="43">
        <v>0</v>
      </c>
      <c r="K93" s="43">
        <v>2</v>
      </c>
      <c r="L93" s="43">
        <v>0</v>
      </c>
      <c r="M93" s="43">
        <v>0</v>
      </c>
      <c r="N93" s="43">
        <f>SUM(O93:Q93)</f>
        <v>27</v>
      </c>
      <c r="O93" s="43">
        <v>27</v>
      </c>
      <c r="P93" s="43">
        <v>0</v>
      </c>
      <c r="Q93" s="43">
        <v>0</v>
      </c>
      <c r="R93" s="47">
        <v>56</v>
      </c>
      <c r="S93" s="72"/>
      <c r="T93" s="72"/>
      <c r="U93" s="72"/>
      <c r="V93" s="73"/>
      <c r="W93" s="73"/>
      <c r="X93" s="73"/>
      <c r="Y93" s="73"/>
      <c r="Z93" s="73"/>
      <c r="AA93" s="73"/>
      <c r="AB93" s="73"/>
      <c r="AC93" s="73"/>
      <c r="AD93" s="73"/>
      <c r="AE93" s="73"/>
    </row>
    <row r="94" spans="1:21" s="60" customFormat="1" ht="13.5">
      <c r="A94" s="67" t="s">
        <v>126</v>
      </c>
      <c r="B94" s="74"/>
      <c r="C94" s="55">
        <f>SUM(C95:C96)</f>
        <v>5</v>
      </c>
      <c r="D94" s="56">
        <f aca="true" t="shared" si="21" ref="D94:Q94">SUM(D95:D96)</f>
        <v>5</v>
      </c>
      <c r="E94" s="56">
        <f t="shared" si="21"/>
        <v>0</v>
      </c>
      <c r="F94" s="56">
        <f t="shared" si="21"/>
        <v>0</v>
      </c>
      <c r="G94" s="56">
        <f t="shared" si="21"/>
        <v>603</v>
      </c>
      <c r="H94" s="56">
        <f t="shared" si="21"/>
        <v>0</v>
      </c>
      <c r="I94" s="56">
        <f t="shared" si="21"/>
        <v>2</v>
      </c>
      <c r="J94" s="56">
        <f t="shared" si="21"/>
        <v>2</v>
      </c>
      <c r="K94" s="56">
        <f t="shared" si="21"/>
        <v>22</v>
      </c>
      <c r="L94" s="56">
        <f t="shared" si="21"/>
        <v>0</v>
      </c>
      <c r="M94" s="56">
        <f t="shared" si="21"/>
        <v>1</v>
      </c>
      <c r="N94" s="56">
        <f t="shared" si="21"/>
        <v>31186</v>
      </c>
      <c r="O94" s="56">
        <f t="shared" si="21"/>
        <v>31186</v>
      </c>
      <c r="P94" s="56">
        <f t="shared" si="21"/>
        <v>0</v>
      </c>
      <c r="Q94" s="56">
        <f t="shared" si="21"/>
        <v>0</v>
      </c>
      <c r="R94" s="69" t="s">
        <v>127</v>
      </c>
      <c r="S94" s="59"/>
      <c r="T94" s="59"/>
      <c r="U94" s="59"/>
    </row>
    <row r="95" spans="1:21" s="52" customFormat="1" ht="12">
      <c r="A95" s="12">
        <v>57</v>
      </c>
      <c r="B95" s="66" t="s">
        <v>128</v>
      </c>
      <c r="C95" s="42">
        <f t="shared" si="19"/>
        <v>1</v>
      </c>
      <c r="D95" s="43">
        <v>1</v>
      </c>
      <c r="E95" s="43">
        <v>0</v>
      </c>
      <c r="F95" s="43">
        <v>0</v>
      </c>
      <c r="G95" s="43">
        <v>156</v>
      </c>
      <c r="H95" s="43">
        <v>0</v>
      </c>
      <c r="I95" s="43">
        <v>0</v>
      </c>
      <c r="J95" s="43">
        <v>1</v>
      </c>
      <c r="K95" s="43">
        <v>9</v>
      </c>
      <c r="L95" s="43">
        <v>0</v>
      </c>
      <c r="M95" s="43">
        <v>0</v>
      </c>
      <c r="N95" s="43">
        <f>SUM(O95:Q95)</f>
        <v>12586</v>
      </c>
      <c r="O95" s="43">
        <v>12586</v>
      </c>
      <c r="P95" s="43">
        <v>0</v>
      </c>
      <c r="Q95" s="43">
        <v>0</v>
      </c>
      <c r="R95" s="47">
        <v>57</v>
      </c>
      <c r="S95" s="51"/>
      <c r="T95" s="51"/>
      <c r="U95" s="51"/>
    </row>
    <row r="96" spans="1:21" s="52" customFormat="1" ht="12">
      <c r="A96" s="78">
        <f>A95+1</f>
        <v>58</v>
      </c>
      <c r="B96" s="79" t="s">
        <v>129</v>
      </c>
      <c r="C96" s="80">
        <f t="shared" si="19"/>
        <v>4</v>
      </c>
      <c r="D96" s="81">
        <v>4</v>
      </c>
      <c r="E96" s="81">
        <v>0</v>
      </c>
      <c r="F96" s="81">
        <v>0</v>
      </c>
      <c r="G96" s="81">
        <v>447</v>
      </c>
      <c r="H96" s="81">
        <v>0</v>
      </c>
      <c r="I96" s="81">
        <v>2</v>
      </c>
      <c r="J96" s="81">
        <v>1</v>
      </c>
      <c r="K96" s="81">
        <v>13</v>
      </c>
      <c r="L96" s="81">
        <v>0</v>
      </c>
      <c r="M96" s="81">
        <v>1</v>
      </c>
      <c r="N96" s="81">
        <f>SUM(O96:Q96)</f>
        <v>18600</v>
      </c>
      <c r="O96" s="81">
        <v>18600</v>
      </c>
      <c r="P96" s="81">
        <v>0</v>
      </c>
      <c r="Q96" s="81">
        <v>0</v>
      </c>
      <c r="R96" s="82">
        <v>58</v>
      </c>
      <c r="S96" s="51"/>
      <c r="T96" s="51"/>
      <c r="U96" s="51"/>
    </row>
    <row r="97" spans="1:21" s="52" customFormat="1" ht="14.25" customHeight="1">
      <c r="A97" s="83" t="s">
        <v>130</v>
      </c>
      <c r="B97" s="83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70"/>
      <c r="P97" s="70"/>
      <c r="Q97" s="70"/>
      <c r="R97" s="84"/>
      <c r="S97" s="51"/>
      <c r="T97" s="51"/>
      <c r="U97" s="51"/>
    </row>
    <row r="98" spans="1:21" ht="13.5">
      <c r="A98" s="12"/>
      <c r="B98" s="85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7"/>
      <c r="S98" s="86"/>
      <c r="T98" s="86"/>
      <c r="U98" s="86"/>
    </row>
    <row r="99" spans="1:21" ht="13.5">
      <c r="A99" s="12"/>
      <c r="B99" s="85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7"/>
      <c r="S99" s="86"/>
      <c r="T99" s="86"/>
      <c r="U99" s="86"/>
    </row>
    <row r="100" spans="1:21" ht="13.5">
      <c r="A100" s="12"/>
      <c r="B100" s="85"/>
      <c r="C100" s="86"/>
      <c r="D100" s="86"/>
      <c r="E100" s="86"/>
      <c r="F100" s="86"/>
      <c r="G100" s="86"/>
      <c r="H100" s="86"/>
      <c r="I100" s="86"/>
      <c r="J100" s="86"/>
      <c r="K100" s="86"/>
      <c r="L100" s="86"/>
      <c r="M100" s="86"/>
      <c r="N100" s="86"/>
      <c r="O100" s="86"/>
      <c r="P100" s="86"/>
      <c r="Q100" s="86"/>
      <c r="R100" s="87"/>
      <c r="S100" s="86"/>
      <c r="T100" s="86"/>
      <c r="U100" s="86"/>
    </row>
    <row r="101" spans="1:21" ht="13.5">
      <c r="A101" s="12"/>
      <c r="B101" s="85"/>
      <c r="C101" s="86"/>
      <c r="D101" s="86"/>
      <c r="E101" s="86"/>
      <c r="F101" s="86"/>
      <c r="G101" s="86"/>
      <c r="H101" s="86"/>
      <c r="I101" s="86"/>
      <c r="J101" s="86"/>
      <c r="K101" s="86"/>
      <c r="L101" s="86"/>
      <c r="M101" s="86"/>
      <c r="N101" s="86"/>
      <c r="O101" s="86"/>
      <c r="P101" s="86"/>
      <c r="Q101" s="86"/>
      <c r="R101" s="87"/>
      <c r="S101" s="86"/>
      <c r="T101" s="86"/>
      <c r="U101" s="86"/>
    </row>
    <row r="102" spans="1:21" ht="13.5">
      <c r="A102" s="12"/>
      <c r="B102" s="85"/>
      <c r="C102" s="86"/>
      <c r="D102" s="86"/>
      <c r="E102" s="86"/>
      <c r="F102" s="86"/>
      <c r="G102" s="86"/>
      <c r="H102" s="86"/>
      <c r="I102" s="86"/>
      <c r="J102" s="86"/>
      <c r="K102" s="86"/>
      <c r="L102" s="86"/>
      <c r="M102" s="86"/>
      <c r="N102" s="86"/>
      <c r="O102" s="86"/>
      <c r="P102" s="86"/>
      <c r="Q102" s="86"/>
      <c r="R102" s="87"/>
      <c r="S102" s="86"/>
      <c r="T102" s="86"/>
      <c r="U102" s="86"/>
    </row>
  </sheetData>
  <sheetProtection/>
  <mergeCells count="14">
    <mergeCell ref="A89:B89"/>
    <mergeCell ref="A94:B94"/>
    <mergeCell ref="A56:B56"/>
    <mergeCell ref="A58:B58"/>
    <mergeCell ref="A67:B67"/>
    <mergeCell ref="A76:B76"/>
    <mergeCell ref="A80:B80"/>
    <mergeCell ref="A83:B83"/>
    <mergeCell ref="C4:F4"/>
    <mergeCell ref="R4:R6"/>
    <mergeCell ref="A38:B38"/>
    <mergeCell ref="A42:B42"/>
    <mergeCell ref="A48:B48"/>
    <mergeCell ref="A51:B51"/>
  </mergeCells>
  <printOptions horizontalCentered="1"/>
  <pageMargins left="0.3937007874015748" right="0.3937007874015748" top="0.5905511811023623" bottom="0.3937007874015748" header="0.7086614173228347" footer="0.5118110236220472"/>
  <pageSetup fitToHeight="2" fitToWidth="2" horizontalDpi="400" verticalDpi="400" orientation="portrait" paperSize="9" scale="125" r:id="rId1"/>
  <rowBreaks count="1" manualBreakCount="1">
    <brk id="53" max="17" man="1"/>
  </rowBreaks>
  <colBreaks count="1" manualBreakCount="1">
    <brk id="9" max="9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2009-04-09T08:18:08Z</dcterms:created>
  <dcterms:modified xsi:type="dcterms:W3CDTF">2009-04-09T08:18:14Z</dcterms:modified>
  <cp:category/>
  <cp:version/>
  <cp:contentType/>
  <cp:contentStatus/>
</cp:coreProperties>
</file>