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'64'!$A$1:$F$66</definedName>
    <definedName name="_82．林業粗生産額の推移" localSheetId="0">'64'!$A$1:$F$66</definedName>
    <definedName name="_83._市町村別_乾しいたけ､竹材生産量" localSheetId="0">'64'!$A$1:$F$54</definedName>
    <definedName name="_83._市町村別_乾しいたけ､竹材生産量">#REF!</definedName>
    <definedName name="\a">#REF!</definedName>
    <definedName name="_xlnm.Print_Area" localSheetId="0">'64'!$A$1:$F$54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<sst xmlns="http://schemas.openxmlformats.org/spreadsheetml/2006/main" count="87" uniqueCount="84">
  <si>
    <t>64. 市町村別、乾しいたけ、竹材生産量</t>
  </si>
  <si>
    <t xml:space="preserve">  (単位  kg､束)</t>
  </si>
  <si>
    <t>年次および</t>
  </si>
  <si>
    <t>乾 し い た け</t>
  </si>
  <si>
    <t>竹    材</t>
  </si>
  <si>
    <t>市  町  村</t>
  </si>
  <si>
    <t xml:space="preserve">昭 和 60 年  </t>
  </si>
  <si>
    <t>南海部郡</t>
  </si>
  <si>
    <t xml:space="preserve">        61   </t>
  </si>
  <si>
    <t>上浦町</t>
  </si>
  <si>
    <t xml:space="preserve">     62</t>
  </si>
  <si>
    <t>弥生町</t>
  </si>
  <si>
    <t xml:space="preserve">     63</t>
  </si>
  <si>
    <t>本匠村</t>
  </si>
  <si>
    <t>宇目町</t>
  </si>
  <si>
    <t xml:space="preserve">平 成 元 年  </t>
  </si>
  <si>
    <t>直川村</t>
  </si>
  <si>
    <t>鶴見町</t>
  </si>
  <si>
    <t>市部</t>
  </si>
  <si>
    <t>米水津村</t>
  </si>
  <si>
    <t>郡部</t>
  </si>
  <si>
    <t>蒲江町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</si>
  <si>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</si>
  <si>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</si>
  <si>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</si>
  <si>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</si>
  <si>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</si>
  <si>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</si>
  <si>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</si>
  <si>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</si>
  <si>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</si>
  <si>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</si>
  <si>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</si>
  <si>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</si>
  <si>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</si>
  <si>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</si>
  <si>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</si>
  <si>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</si>
  <si>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</si>
  <si>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</si>
  <si>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</si>
  <si>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宇佐市</t>
  </si>
  <si>
    <t>直入郡</t>
  </si>
  <si>
    <t>荻町</t>
  </si>
  <si>
    <t>西国東郡</t>
  </si>
  <si>
    <t>久住町</t>
  </si>
  <si>
    <t>大田村</t>
  </si>
  <si>
    <t>直入町</t>
  </si>
  <si>
    <t>真玉町</t>
  </si>
  <si>
    <t>香々地町</t>
  </si>
  <si>
    <t>玖珠郡</t>
  </si>
  <si>
    <t>九重町</t>
  </si>
  <si>
    <t>東国東郡</t>
  </si>
  <si>
    <t>玖珠町</t>
  </si>
  <si>
    <t>国見町</t>
  </si>
  <si>
    <t>姫島村</t>
  </si>
  <si>
    <t>日田郡</t>
  </si>
  <si>
    <t>国東町</t>
  </si>
  <si>
    <t>前津江村</t>
  </si>
  <si>
    <t>武蔵町</t>
  </si>
  <si>
    <t>中津江村</t>
  </si>
  <si>
    <t>安岐町</t>
  </si>
  <si>
    <t>上津江村</t>
  </si>
  <si>
    <t>大山町</t>
  </si>
  <si>
    <t>速見郡</t>
  </si>
  <si>
    <t>天瀬町</t>
  </si>
  <si>
    <t>日出町</t>
  </si>
  <si>
    <t>山香町</t>
  </si>
  <si>
    <t>下毛郡</t>
  </si>
  <si>
    <t>三光村</t>
  </si>
  <si>
    <t>大分郡</t>
  </si>
  <si>
    <t>本耶馬溪町</t>
  </si>
  <si>
    <t>野津原町</t>
  </si>
  <si>
    <t>耶馬渓町</t>
  </si>
  <si>
    <t>挾間町</t>
  </si>
  <si>
    <t>山国町</t>
  </si>
  <si>
    <t>庄内町</t>
  </si>
  <si>
    <t>湯布院町</t>
  </si>
  <si>
    <t>宇佐郡</t>
  </si>
  <si>
    <t>院内町</t>
  </si>
  <si>
    <t>北海部郡</t>
  </si>
  <si>
    <t>安心院町</t>
  </si>
  <si>
    <t>佐賀関町</t>
  </si>
  <si>
    <t xml:space="preserve"> 資料：県林業振興課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</si>
</sst>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38" fontId="20" fillId="0" borderId="0" xfId="48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0" fontId="18" fillId="0" borderId="0" xfId="0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38" fontId="20" fillId="0" borderId="0" xfId="48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Continuous"/>
      <protection locked="0"/>
    </xf>
    <xf numFmtId="38" fontId="20" fillId="0" borderId="10" xfId="48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0" fontId="22" fillId="0" borderId="15" xfId="0" applyFont="1" applyBorder="1" applyAlignment="1" applyProtection="1">
      <alignment horizontal="center"/>
      <protection locked="0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20" xfId="0" applyFont="1" applyBorder="1" applyAlignment="1" applyProtection="1">
      <alignment horizontal="center"/>
      <protection locked="0"/>
    </xf>
    <xf numFmtId="0" fontId="22" fillId="0" borderId="21" xfId="0" applyFont="1" applyBorder="1" applyAlignment="1" applyProtection="1">
      <alignment horizontal="center"/>
      <protection locked="0"/>
    </xf>
    <xf numFmtId="38" fontId="22" fillId="0" borderId="0" xfId="48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0" fontId="20" fillId="0" borderId="0" xfId="0" applyNumberFormat="1" applyFont="1" applyBorder="1" applyAlignment="1" applyProtection="1">
      <alignment horizontal="distributed"/>
      <protection locked="0"/>
    </xf>
    <xf numFmtId="177" fontId="20" fillId="0" borderId="20" xfId="48" applyNumberFormat="1" applyFont="1" applyBorder="1" applyAlignment="1" applyProtection="1">
      <alignment/>
      <protection locked="0"/>
    </xf>
    <xf numFmtId="177" fontId="20" fillId="0" borderId="0" xfId="48" applyNumberFormat="1" applyFont="1" applyBorder="1" applyAlignment="1" applyProtection="1">
      <alignment/>
      <protection locked="0"/>
    </xf>
    <xf numFmtId="0" fontId="23" fillId="0" borderId="21" xfId="0" applyNumberFormat="1" applyFont="1" applyBorder="1" applyAlignment="1" applyProtection="1">
      <alignment horizontal="distributed"/>
      <protection locked="0"/>
    </xf>
    <xf numFmtId="41" fontId="23" fillId="0" borderId="20" xfId="0" applyNumberFormat="1" applyFont="1" applyBorder="1" applyAlignment="1">
      <alignment/>
    </xf>
    <xf numFmtId="41" fontId="23" fillId="0" borderId="0" xfId="48" applyNumberFormat="1" applyFont="1" applyAlignment="1">
      <alignment horizontal="right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41" fontId="20" fillId="0" borderId="2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21" xfId="0" applyNumberFormat="1" applyFont="1" applyBorder="1" applyAlignment="1" applyProtection="1">
      <alignment horizontal="distributed"/>
      <protection locked="0"/>
    </xf>
    <xf numFmtId="41" fontId="20" fillId="0" borderId="20" xfId="0" applyNumberFormat="1" applyFont="1" applyBorder="1" applyAlignment="1" applyProtection="1">
      <alignment horizontal="right"/>
      <protection locked="0"/>
    </xf>
    <xf numFmtId="41" fontId="20" fillId="0" borderId="0" xfId="48" applyNumberFormat="1" applyFont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41" fontId="23" fillId="0" borderId="0" xfId="0" applyNumberFormat="1" applyFont="1" applyAlignment="1">
      <alignment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2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distributed"/>
      <protection locked="0"/>
    </xf>
    <xf numFmtId="41" fontId="20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Alignment="1">
      <alignment/>
    </xf>
    <xf numFmtId="41" fontId="20" fillId="0" borderId="0" xfId="0" applyNumberFormat="1" applyFont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 quotePrefix="1">
      <alignment horizontal="distributed"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20" xfId="0" applyNumberFormat="1" applyFont="1" applyBorder="1" applyAlignment="1">
      <alignment/>
    </xf>
    <xf numFmtId="41" fontId="23" fillId="0" borderId="0" xfId="48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176" fontId="20" fillId="0" borderId="21" xfId="0" applyNumberFormat="1" applyFont="1" applyBorder="1" applyAlignment="1" applyProtection="1">
      <alignment horizontal="center"/>
      <protection locked="0"/>
    </xf>
    <xf numFmtId="176" fontId="20" fillId="0" borderId="20" xfId="0" applyNumberFormat="1" applyFont="1" applyBorder="1" applyAlignment="1">
      <alignment/>
    </xf>
    <xf numFmtId="38" fontId="20" fillId="0" borderId="0" xfId="48" applyFont="1" applyAlignment="1">
      <alignment/>
    </xf>
    <xf numFmtId="176" fontId="20" fillId="0" borderId="22" xfId="0" applyNumberFormat="1" applyFont="1" applyBorder="1" applyAlignment="1" applyProtection="1" quotePrefix="1">
      <alignment/>
      <protection locked="0"/>
    </xf>
    <xf numFmtId="176" fontId="20" fillId="0" borderId="22" xfId="0" applyNumberFormat="1" applyFont="1" applyBorder="1" applyAlignment="1" applyProtection="1">
      <alignment/>
      <protection locked="0"/>
    </xf>
    <xf numFmtId="38" fontId="20" fillId="0" borderId="22" xfId="48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center"/>
      <protection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66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5" width="17.75390625" style="4" customWidth="1"/>
    <col min="6" max="6" width="17.75390625" style="58" customWidth="1"/>
    <col min="7" max="16384" width="9.125" style="4" customWidth="1"/>
  </cols>
  <sheetData>
    <row r="1" spans="1:6" ht="18.75" customHeight="1">
      <c r="A1" s="1"/>
      <c r="B1" s="2"/>
      <c r="C1" s="2"/>
      <c r="D1" s="2"/>
      <c r="E1" s="2"/>
      <c r="F1" s="3"/>
    </row>
    <row r="2" spans="1:10" ht="18" customHeight="1">
      <c r="A2" s="5" t="s">
        <v>0</v>
      </c>
      <c r="B2" s="6"/>
      <c r="C2" s="6"/>
      <c r="D2" s="6"/>
      <c r="E2" s="6"/>
      <c r="F2" s="7"/>
      <c r="G2" s="8"/>
      <c r="H2" s="8"/>
      <c r="I2" s="8"/>
      <c r="J2" s="8"/>
    </row>
    <row r="3" spans="1:10" ht="13.5" customHeight="1" thickBot="1">
      <c r="A3" s="9" t="s">
        <v>1</v>
      </c>
      <c r="B3" s="10"/>
      <c r="C3" s="10"/>
      <c r="D3" s="11"/>
      <c r="E3" s="10"/>
      <c r="F3" s="12"/>
      <c r="G3" s="8"/>
      <c r="H3" s="8"/>
      <c r="I3" s="8"/>
      <c r="J3" s="8"/>
    </row>
    <row r="4" spans="1:7" s="19" customFormat="1" ht="12" thickTop="1">
      <c r="A4" s="13" t="s">
        <v>2</v>
      </c>
      <c r="B4" s="14" t="s">
        <v>3</v>
      </c>
      <c r="C4" s="15" t="s">
        <v>4</v>
      </c>
      <c r="D4" s="16" t="s">
        <v>5</v>
      </c>
      <c r="E4" s="14" t="s">
        <v>3</v>
      </c>
      <c r="F4" s="17" t="s">
        <v>4</v>
      </c>
      <c r="G4" s="18"/>
    </row>
    <row r="5" spans="1:7" s="19" customFormat="1" ht="11.25" customHeight="1">
      <c r="A5" s="20" t="s">
        <v>5</v>
      </c>
      <c r="B5" s="21"/>
      <c r="C5" s="22"/>
      <c r="D5" s="23"/>
      <c r="E5" s="21"/>
      <c r="F5" s="24"/>
      <c r="G5" s="18"/>
    </row>
    <row r="6" spans="1:7" s="19" customFormat="1" ht="6.75" customHeight="1">
      <c r="A6" s="13"/>
      <c r="B6" s="25"/>
      <c r="C6" s="13"/>
      <c r="D6" s="26"/>
      <c r="E6" s="25"/>
      <c r="F6" s="27"/>
      <c r="G6" s="28"/>
    </row>
    <row r="7" spans="1:7" ht="12">
      <c r="A7" s="29" t="s">
        <v>6</v>
      </c>
      <c r="B7" s="30">
        <v>2128200</v>
      </c>
      <c r="C7" s="31">
        <v>505600</v>
      </c>
      <c r="D7" s="32" t="s">
        <v>7</v>
      </c>
      <c r="E7" s="33">
        <f>SUM(E8:E15)</f>
        <v>230600</v>
      </c>
      <c r="F7" s="34">
        <f>SUM(F8:F15)</f>
        <v>0</v>
      </c>
      <c r="G7" s="8"/>
    </row>
    <row r="8" spans="1:6" ht="12">
      <c r="A8" s="35" t="s">
        <v>8</v>
      </c>
      <c r="B8" s="36">
        <v>2996400</v>
      </c>
      <c r="C8" s="37">
        <v>496800</v>
      </c>
      <c r="D8" s="38" t="s">
        <v>9</v>
      </c>
      <c r="E8" s="39">
        <v>200</v>
      </c>
      <c r="F8" s="40">
        <v>0</v>
      </c>
    </row>
    <row r="9" spans="1:6" ht="12">
      <c r="A9" s="35" t="s">
        <v>10</v>
      </c>
      <c r="B9" s="36">
        <v>2417200</v>
      </c>
      <c r="C9" s="37">
        <v>532700</v>
      </c>
      <c r="D9" s="38" t="s">
        <v>11</v>
      </c>
      <c r="E9" s="36">
        <v>31200</v>
      </c>
      <c r="F9" s="40">
        <v>0</v>
      </c>
    </row>
    <row r="10" spans="1:6" ht="12">
      <c r="A10" s="35" t="s">
        <v>12</v>
      </c>
      <c r="B10" s="36">
        <v>2422000</v>
      </c>
      <c r="C10" s="37">
        <v>574400</v>
      </c>
      <c r="D10" s="38" t="s">
        <v>13</v>
      </c>
      <c r="E10" s="36">
        <v>44700</v>
      </c>
      <c r="F10" s="40">
        <v>0</v>
      </c>
    </row>
    <row r="11" spans="1:6" ht="12">
      <c r="A11" s="41"/>
      <c r="B11" s="36"/>
      <c r="C11" s="37"/>
      <c r="D11" s="38" t="s">
        <v>14</v>
      </c>
      <c r="E11" s="36">
        <v>128400</v>
      </c>
      <c r="F11" s="40">
        <v>0</v>
      </c>
    </row>
    <row r="12" spans="1:6" ht="12">
      <c r="A12" s="42" t="s">
        <v>15</v>
      </c>
      <c r="B12" s="33">
        <f>B14+B15</f>
        <v>2302600</v>
      </c>
      <c r="C12" s="43">
        <f>C14+C15</f>
        <v>675300</v>
      </c>
      <c r="D12" s="38" t="s">
        <v>16</v>
      </c>
      <c r="E12" s="36">
        <v>19700</v>
      </c>
      <c r="F12" s="40">
        <v>0</v>
      </c>
    </row>
    <row r="13" spans="1:6" ht="12">
      <c r="A13" s="44"/>
      <c r="B13" s="45"/>
      <c r="C13" s="46"/>
      <c r="D13" s="38" t="s">
        <v>17</v>
      </c>
      <c r="E13" s="36">
        <v>400</v>
      </c>
      <c r="F13" s="40">
        <v>0</v>
      </c>
    </row>
    <row r="14" spans="1:6" ht="12">
      <c r="A14" s="47" t="s">
        <v>18</v>
      </c>
      <c r="B14" s="33">
        <f>SUM(B17:B27)</f>
        <v>412700</v>
      </c>
      <c r="C14" s="43">
        <f>SUM(C17:C27)</f>
        <v>199100</v>
      </c>
      <c r="D14" s="38" t="s">
        <v>19</v>
      </c>
      <c r="E14" s="39">
        <v>400</v>
      </c>
      <c r="F14" s="40">
        <v>0</v>
      </c>
    </row>
    <row r="15" spans="1:6" ht="12">
      <c r="A15" s="47" t="s">
        <v>20</v>
      </c>
      <c r="B15" s="33">
        <f>B29+B34+B41+B45+B51+E7+E17+E27+E32+E36+E43+E49</f>
        <v>1889900</v>
      </c>
      <c r="C15" s="43">
        <f>C29+C34+C41+C45+C51+F7+F17+F27+F32+F36+F43+F49</f>
        <v>476200</v>
      </c>
      <c r="D15" s="38" t="s">
        <v>21</v>
      </c>
      <c r="E15" s="36">
        <v>5600</v>
      </c>
      <c r="F15" s="40">
        <v>0</v>
      </c>
    </row>
    <row r="16" spans="1:6" ht="12">
      <c r="A16" s="35"/>
      <c r="B16" s="36"/>
      <c r="C16" s="37"/>
      <c r="D16" s="38"/>
      <c r="E16" s="36"/>
      <c r="F16" s="48"/>
    </row>
    <row r="17" spans="1:6" ht="12">
      <c r="A17" s="29" t="s">
        <v>22</v>
      </c>
      <c r="B17" s="36">
        <v>40400</v>
      </c>
      <c r="C17" s="37">
        <v>11300</v>
      </c>
      <c r="D17" s="32" t="s">
        <v>23</v>
      </c>
      <c r="E17" s="33">
        <f>SUM(E18:E25)</f>
        <v>449000</v>
      </c>
      <c r="F17" s="49">
        <f>SUM(F18:F25)</f>
        <v>155700</v>
      </c>
    </row>
    <row r="18" spans="1:6" ht="12">
      <c r="A18" s="29" t="s">
        <v>24</v>
      </c>
      <c r="B18" s="36">
        <v>68100</v>
      </c>
      <c r="C18" s="37">
        <v>52000</v>
      </c>
      <c r="D18" s="38" t="s">
        <v>25</v>
      </c>
      <c r="E18" s="36">
        <v>52400</v>
      </c>
      <c r="F18" s="48">
        <v>23600</v>
      </c>
    </row>
    <row r="19" spans="1:6" ht="12">
      <c r="A19" s="29" t="s">
        <v>26</v>
      </c>
      <c r="B19" s="39">
        <v>0</v>
      </c>
      <c r="C19" s="50">
        <v>0</v>
      </c>
      <c r="D19" s="38" t="s">
        <v>27</v>
      </c>
      <c r="E19" s="36">
        <v>134400</v>
      </c>
      <c r="F19" s="48">
        <v>20200</v>
      </c>
    </row>
    <row r="20" spans="1:6" ht="12">
      <c r="A20" s="29" t="s">
        <v>28</v>
      </c>
      <c r="B20" s="36">
        <v>72900</v>
      </c>
      <c r="C20" s="50">
        <v>17100</v>
      </c>
      <c r="D20" s="38" t="s">
        <v>29</v>
      </c>
      <c r="E20" s="36">
        <v>41800</v>
      </c>
      <c r="F20" s="48">
        <v>8500</v>
      </c>
    </row>
    <row r="21" spans="1:6" ht="12">
      <c r="A21" s="29" t="s">
        <v>30</v>
      </c>
      <c r="B21" s="36">
        <v>24700</v>
      </c>
      <c r="C21" s="50">
        <v>0</v>
      </c>
      <c r="D21" s="38" t="s">
        <v>31</v>
      </c>
      <c r="E21" s="36">
        <v>67400</v>
      </c>
      <c r="F21" s="48">
        <v>10200</v>
      </c>
    </row>
    <row r="22" spans="1:6" ht="12">
      <c r="A22" s="29" t="s">
        <v>32</v>
      </c>
      <c r="B22" s="36">
        <v>24100</v>
      </c>
      <c r="C22" s="37">
        <v>18000</v>
      </c>
      <c r="D22" s="38" t="s">
        <v>33</v>
      </c>
      <c r="E22" s="36">
        <v>75800</v>
      </c>
      <c r="F22" s="48">
        <v>8500</v>
      </c>
    </row>
    <row r="23" spans="1:6" ht="12">
      <c r="A23" s="29" t="s">
        <v>34</v>
      </c>
      <c r="B23" s="36">
        <v>11900</v>
      </c>
      <c r="C23" s="37">
        <v>5000</v>
      </c>
      <c r="D23" s="38" t="s">
        <v>35</v>
      </c>
      <c r="E23" s="36">
        <v>45400</v>
      </c>
      <c r="F23" s="48">
        <v>65900</v>
      </c>
    </row>
    <row r="24" spans="1:6" ht="12">
      <c r="A24" s="29" t="s">
        <v>36</v>
      </c>
      <c r="B24" s="36">
        <v>131900</v>
      </c>
      <c r="C24" s="37">
        <v>36800</v>
      </c>
      <c r="D24" s="38" t="s">
        <v>37</v>
      </c>
      <c r="E24" s="36">
        <v>7000</v>
      </c>
      <c r="F24" s="48">
        <v>8700</v>
      </c>
    </row>
    <row r="25" spans="1:6" ht="12">
      <c r="A25" s="29" t="s">
        <v>38</v>
      </c>
      <c r="B25" s="36">
        <v>28500</v>
      </c>
      <c r="C25" s="37">
        <v>35600</v>
      </c>
      <c r="D25" s="38" t="s">
        <v>39</v>
      </c>
      <c r="E25" s="36">
        <v>24800</v>
      </c>
      <c r="F25" s="48">
        <v>10100</v>
      </c>
    </row>
    <row r="26" spans="1:6" ht="12">
      <c r="A26" s="29" t="s">
        <v>40</v>
      </c>
      <c r="B26" s="36">
        <v>6600</v>
      </c>
      <c r="C26" s="37">
        <v>17000</v>
      </c>
      <c r="D26" s="38"/>
      <c r="E26" s="36"/>
      <c r="F26" s="48"/>
    </row>
    <row r="27" spans="1:6" ht="12">
      <c r="A27" s="29" t="s">
        <v>41</v>
      </c>
      <c r="B27" s="36">
        <v>3600</v>
      </c>
      <c r="C27" s="50">
        <v>6300</v>
      </c>
      <c r="D27" s="32" t="s">
        <v>42</v>
      </c>
      <c r="E27" s="33">
        <f>SUM(E28:E30)</f>
        <v>194100</v>
      </c>
      <c r="F27" s="49">
        <f>SUM(F28:F30)</f>
        <v>32900</v>
      </c>
    </row>
    <row r="28" spans="1:6" ht="12">
      <c r="A28" s="51"/>
      <c r="B28" s="36"/>
      <c r="C28" s="37"/>
      <c r="D28" s="38" t="s">
        <v>43</v>
      </c>
      <c r="E28" s="36">
        <v>27200</v>
      </c>
      <c r="F28" s="48">
        <v>8400</v>
      </c>
    </row>
    <row r="29" spans="1:6" ht="12">
      <c r="A29" s="52" t="s">
        <v>44</v>
      </c>
      <c r="B29" s="33">
        <f>SUM(B30:B32)</f>
        <v>49300</v>
      </c>
      <c r="C29" s="43">
        <f>SUM(C30:C32)</f>
        <v>13700</v>
      </c>
      <c r="D29" s="38" t="s">
        <v>45</v>
      </c>
      <c r="E29" s="36">
        <v>85300</v>
      </c>
      <c r="F29" s="48">
        <v>18500</v>
      </c>
    </row>
    <row r="30" spans="1:6" ht="12">
      <c r="A30" s="29" t="s">
        <v>46</v>
      </c>
      <c r="B30" s="36">
        <v>17400</v>
      </c>
      <c r="C30" s="50">
        <v>5900</v>
      </c>
      <c r="D30" s="38" t="s">
        <v>47</v>
      </c>
      <c r="E30" s="36">
        <v>81600</v>
      </c>
      <c r="F30" s="48">
        <v>6000</v>
      </c>
    </row>
    <row r="31" spans="1:6" ht="12">
      <c r="A31" s="29" t="s">
        <v>48</v>
      </c>
      <c r="B31" s="36">
        <v>14700</v>
      </c>
      <c r="C31" s="37">
        <v>6000</v>
      </c>
      <c r="D31" s="38"/>
      <c r="E31" s="36"/>
      <c r="F31" s="48"/>
    </row>
    <row r="32" spans="1:6" ht="12">
      <c r="A32" s="29" t="s">
        <v>49</v>
      </c>
      <c r="B32" s="36">
        <v>17200</v>
      </c>
      <c r="C32" s="37">
        <v>1800</v>
      </c>
      <c r="D32" s="32" t="s">
        <v>50</v>
      </c>
      <c r="E32" s="53">
        <f>SUM(E33:E34)</f>
        <v>241200</v>
      </c>
      <c r="F32" s="54">
        <f>SUM(F33:F34)</f>
        <v>7000</v>
      </c>
    </row>
    <row r="33" spans="1:6" ht="12">
      <c r="A33" s="51"/>
      <c r="B33" s="36"/>
      <c r="C33" s="37"/>
      <c r="D33" s="38" t="s">
        <v>51</v>
      </c>
      <c r="E33" s="36">
        <v>117100</v>
      </c>
      <c r="F33" s="48">
        <v>3000</v>
      </c>
    </row>
    <row r="34" spans="1:6" ht="12">
      <c r="A34" s="52" t="s">
        <v>52</v>
      </c>
      <c r="B34" s="33">
        <f>SUM(B35:B39)</f>
        <v>226400</v>
      </c>
      <c r="C34" s="43">
        <f>SUM(C35:C39)</f>
        <v>166000</v>
      </c>
      <c r="D34" s="38" t="s">
        <v>53</v>
      </c>
      <c r="E34" s="36">
        <v>124100</v>
      </c>
      <c r="F34" s="48">
        <v>4000</v>
      </c>
    </row>
    <row r="35" spans="1:6" ht="12">
      <c r="A35" s="29" t="s">
        <v>54</v>
      </c>
      <c r="B35" s="36">
        <v>49500</v>
      </c>
      <c r="C35" s="37">
        <v>55000</v>
      </c>
      <c r="D35" s="38"/>
      <c r="E35" s="36"/>
      <c r="F35" s="48"/>
    </row>
    <row r="36" spans="1:6" ht="12">
      <c r="A36" s="29" t="s">
        <v>55</v>
      </c>
      <c r="B36" s="39">
        <v>0</v>
      </c>
      <c r="C36" s="50">
        <v>0</v>
      </c>
      <c r="D36" s="32" t="s">
        <v>56</v>
      </c>
      <c r="E36" s="33">
        <f>SUM(E37:E41)</f>
        <v>79100</v>
      </c>
      <c r="F36" s="49">
        <f>SUM(F37:F41)</f>
        <v>6000</v>
      </c>
    </row>
    <row r="37" spans="1:6" ht="12">
      <c r="A37" s="29" t="s">
        <v>57</v>
      </c>
      <c r="B37" s="36">
        <v>68600</v>
      </c>
      <c r="C37" s="37">
        <v>57000</v>
      </c>
      <c r="D37" s="38" t="s">
        <v>58</v>
      </c>
      <c r="E37" s="36">
        <v>4200</v>
      </c>
      <c r="F37" s="40">
        <v>0</v>
      </c>
    </row>
    <row r="38" spans="1:6" ht="12">
      <c r="A38" s="29" t="s">
        <v>59</v>
      </c>
      <c r="B38" s="36">
        <v>52700</v>
      </c>
      <c r="C38" s="37">
        <v>8000</v>
      </c>
      <c r="D38" s="38" t="s">
        <v>60</v>
      </c>
      <c r="E38" s="36">
        <v>10900</v>
      </c>
      <c r="F38" s="48">
        <v>2000</v>
      </c>
    </row>
    <row r="39" spans="1:6" ht="12">
      <c r="A39" s="29" t="s">
        <v>61</v>
      </c>
      <c r="B39" s="36">
        <v>55600</v>
      </c>
      <c r="C39" s="37">
        <v>46000</v>
      </c>
      <c r="D39" s="38" t="s">
        <v>62</v>
      </c>
      <c r="E39" s="36">
        <v>6300</v>
      </c>
      <c r="F39" s="48">
        <v>2000</v>
      </c>
    </row>
    <row r="40" spans="1:6" ht="12">
      <c r="A40" s="51"/>
      <c r="B40" s="36"/>
      <c r="C40" s="37"/>
      <c r="D40" s="38" t="s">
        <v>63</v>
      </c>
      <c r="E40" s="36">
        <v>8900</v>
      </c>
      <c r="F40" s="40">
        <v>0</v>
      </c>
    </row>
    <row r="41" spans="1:6" ht="12">
      <c r="A41" s="52" t="s">
        <v>64</v>
      </c>
      <c r="B41" s="33">
        <f>SUM(B42:B43)</f>
        <v>50900</v>
      </c>
      <c r="C41" s="43">
        <f>SUM(C42:C43)</f>
        <v>60000</v>
      </c>
      <c r="D41" s="38" t="s">
        <v>65</v>
      </c>
      <c r="E41" s="36">
        <v>48800</v>
      </c>
      <c r="F41" s="40">
        <v>2000</v>
      </c>
    </row>
    <row r="42" spans="1:6" ht="12">
      <c r="A42" s="29" t="s">
        <v>66</v>
      </c>
      <c r="B42" s="36">
        <v>10200</v>
      </c>
      <c r="C42" s="37">
        <v>15000</v>
      </c>
      <c r="D42" s="38"/>
      <c r="E42" s="36"/>
      <c r="F42" s="48"/>
    </row>
    <row r="43" spans="1:6" ht="12">
      <c r="A43" s="29" t="s">
        <v>67</v>
      </c>
      <c r="B43" s="36">
        <v>40700</v>
      </c>
      <c r="C43" s="37">
        <v>45000</v>
      </c>
      <c r="D43" s="32" t="s">
        <v>68</v>
      </c>
      <c r="E43" s="33">
        <f>SUM(E44:E47)</f>
        <v>106700</v>
      </c>
      <c r="F43" s="49">
        <f>SUM(F44:F47)</f>
        <v>2800</v>
      </c>
    </row>
    <row r="44" spans="1:6" ht="12">
      <c r="A44" s="51"/>
      <c r="B44" s="36"/>
      <c r="C44" s="37"/>
      <c r="D44" s="38" t="s">
        <v>69</v>
      </c>
      <c r="E44" s="36">
        <v>2000</v>
      </c>
      <c r="F44" s="48">
        <v>300</v>
      </c>
    </row>
    <row r="45" spans="1:6" ht="12">
      <c r="A45" s="52" t="s">
        <v>70</v>
      </c>
      <c r="B45" s="33">
        <f>SUM(B46:B49)</f>
        <v>164900</v>
      </c>
      <c r="C45" s="43">
        <f>SUM(C46:C49)</f>
        <v>20000</v>
      </c>
      <c r="D45" s="38" t="s">
        <v>71</v>
      </c>
      <c r="E45" s="36">
        <v>27700</v>
      </c>
      <c r="F45" s="48">
        <v>1000</v>
      </c>
    </row>
    <row r="46" spans="1:6" ht="12">
      <c r="A46" s="29" t="s">
        <v>72</v>
      </c>
      <c r="B46" s="36">
        <v>47500</v>
      </c>
      <c r="C46" s="37">
        <v>5000</v>
      </c>
      <c r="D46" s="38" t="s">
        <v>73</v>
      </c>
      <c r="E46" s="36">
        <v>42500</v>
      </c>
      <c r="F46" s="48">
        <v>1000</v>
      </c>
    </row>
    <row r="47" spans="1:6" ht="12">
      <c r="A47" s="29" t="s">
        <v>74</v>
      </c>
      <c r="B47" s="36">
        <v>17300</v>
      </c>
      <c r="C47" s="37">
        <v>7000</v>
      </c>
      <c r="D47" s="38" t="s">
        <v>75</v>
      </c>
      <c r="E47" s="36">
        <v>34500</v>
      </c>
      <c r="F47" s="48">
        <v>500</v>
      </c>
    </row>
    <row r="48" spans="1:6" ht="12">
      <c r="A48" s="29" t="s">
        <v>76</v>
      </c>
      <c r="B48" s="36">
        <v>54100</v>
      </c>
      <c r="C48" s="37">
        <v>4000</v>
      </c>
      <c r="D48" s="38"/>
      <c r="E48" s="36"/>
      <c r="F48" s="48"/>
    </row>
    <row r="49" spans="1:6" ht="12">
      <c r="A49" s="29" t="s">
        <v>77</v>
      </c>
      <c r="B49" s="36">
        <v>46000</v>
      </c>
      <c r="C49" s="37">
        <v>4000</v>
      </c>
      <c r="D49" s="32" t="s">
        <v>78</v>
      </c>
      <c r="E49" s="33">
        <f>SUM(E50:E53)</f>
        <v>94100</v>
      </c>
      <c r="F49" s="34">
        <f>SUM(F50:F53)</f>
        <v>12100</v>
      </c>
    </row>
    <row r="50" spans="1:6" ht="12">
      <c r="A50" s="51"/>
      <c r="B50" s="36"/>
      <c r="C50" s="37"/>
      <c r="D50" s="38" t="s">
        <v>79</v>
      </c>
      <c r="E50" s="36">
        <v>48600</v>
      </c>
      <c r="F50" s="40">
        <v>2400</v>
      </c>
    </row>
    <row r="51" spans="1:6" ht="12">
      <c r="A51" s="52" t="s">
        <v>80</v>
      </c>
      <c r="B51" s="33">
        <f>SUM(B52)</f>
        <v>3600</v>
      </c>
      <c r="C51" s="55">
        <f>SUM(C53)</f>
        <v>0</v>
      </c>
      <c r="D51" s="38" t="s">
        <v>81</v>
      </c>
      <c r="E51" s="36">
        <v>45500</v>
      </c>
      <c r="F51" s="40">
        <v>9700</v>
      </c>
    </row>
    <row r="52" spans="1:5" ht="12">
      <c r="A52" s="29" t="s">
        <v>82</v>
      </c>
      <c r="B52" s="36">
        <v>3600</v>
      </c>
      <c r="C52" s="50">
        <v>0</v>
      </c>
      <c r="D52" s="56"/>
      <c r="E52" s="57"/>
    </row>
    <row r="53" spans="1:6" ht="5.25" customHeight="1">
      <c r="A53" s="51"/>
      <c r="B53" s="36"/>
      <c r="C53" s="50"/>
      <c r="D53" s="56"/>
      <c r="E53" s="36"/>
      <c r="F53" s="40"/>
    </row>
    <row r="54" spans="1:6" ht="14.25" customHeight="1">
      <c r="A54" s="59" t="s">
        <v>83</v>
      </c>
      <c r="B54" s="60"/>
      <c r="C54" s="60"/>
      <c r="D54" s="60"/>
      <c r="E54" s="60"/>
      <c r="F54" s="61"/>
    </row>
    <row r="55" ht="12">
      <c r="F55" s="4"/>
    </row>
    <row r="56" spans="1:5" ht="12">
      <c r="A56" s="62"/>
      <c r="B56" s="63"/>
      <c r="C56" s="8"/>
      <c r="D56" s="8"/>
      <c r="E56" s="8"/>
    </row>
    <row r="57" spans="1:5" ht="12">
      <c r="A57" s="62"/>
      <c r="B57" s="63"/>
      <c r="C57" s="8"/>
      <c r="D57" s="8"/>
      <c r="E57" s="8"/>
    </row>
    <row r="58" spans="1:5" ht="12">
      <c r="A58" s="62"/>
      <c r="B58" s="63"/>
      <c r="C58" s="8"/>
      <c r="D58" s="8"/>
      <c r="E58" s="8"/>
    </row>
    <row r="59" spans="1:5" ht="12">
      <c r="A59" s="62"/>
      <c r="B59" s="63"/>
      <c r="C59" s="8"/>
      <c r="D59" s="8"/>
      <c r="E59" s="8"/>
    </row>
    <row r="60" spans="1:5" ht="12">
      <c r="A60" s="62"/>
      <c r="B60" s="63"/>
      <c r="C60" s="8"/>
      <c r="D60" s="8"/>
      <c r="E60" s="8"/>
    </row>
    <row r="61" spans="1:5" ht="12">
      <c r="A61" s="62"/>
      <c r="B61" s="63"/>
      <c r="C61" s="8"/>
      <c r="D61" s="8"/>
      <c r="E61" s="8"/>
    </row>
    <row r="62" spans="1:5" ht="12">
      <c r="A62" s="62"/>
      <c r="B62" s="63"/>
      <c r="C62" s="8"/>
      <c r="D62" s="8"/>
      <c r="E62" s="8"/>
    </row>
    <row r="63" spans="1:5" ht="12">
      <c r="A63" s="62"/>
      <c r="B63" s="63"/>
      <c r="C63" s="8"/>
      <c r="D63" s="8"/>
      <c r="E63" s="8"/>
    </row>
    <row r="64" spans="1:5" ht="12">
      <c r="A64" s="62"/>
      <c r="B64" s="63"/>
      <c r="C64" s="8"/>
      <c r="D64" s="8"/>
      <c r="E64" s="8"/>
    </row>
    <row r="65" spans="1:5" ht="10.5" customHeight="1">
      <c r="A65" s="62"/>
      <c r="B65" s="63"/>
      <c r="C65" s="8"/>
      <c r="D65" s="8"/>
      <c r="E65" s="8"/>
    </row>
    <row r="66" spans="1:5" ht="12" customHeight="1" hidden="1">
      <c r="A66" s="62"/>
      <c r="B66" s="63"/>
      <c r="C66" s="8"/>
      <c r="D66" s="8"/>
      <c r="E66" s="8"/>
    </row>
    <row r="67" ht="10.5" customHeight="1"/>
    <row r="68" ht="10.5" customHeight="1"/>
    <row r="69" ht="10.5" customHeight="1"/>
    <row r="70" ht="10.5" customHeight="1"/>
    <row r="71" ht="10.5" customHeight="1"/>
  </sheetData>
  <sheetProtection/>
  <mergeCells count="5">
    <mergeCell ref="B4:B5"/>
    <mergeCell ref="C4:C5"/>
    <mergeCell ref="D4:D5"/>
    <mergeCell ref="E4:E5"/>
    <mergeCell ref="F4:F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2009-04-13T00:59:49Z</dcterms:created>
  <dcterms:modified xsi:type="dcterms:W3CDTF">2009-04-13T00:59:53Z</dcterms:modified>
  <cp:category/>
  <cp:version/>
  <cp:contentType/>
  <cp:contentStatus/>
</cp:coreProperties>
</file>