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'113'!$A$1:$F$24</definedName>
    <definedName name="_10.電気_ガスおよび水道">#REF!</definedName>
    <definedName name="_xlnm.Print_Area" localSheetId="0">'113'!$A$1:$U$43</definedName>
  </definedNames>
  <calcPr fullCalcOnLoad="1"/>
</workbook>
</file>

<file path=xl/sharedStrings.xml><?xml version="1.0" encoding="utf-8"?>
<sst xmlns="http://schemas.openxmlformats.org/spreadsheetml/2006/main" count="104" uniqueCount="90">
  <si>
    <t xml:space="preserve">                                     113.市  郡  別、 車  種  別               </t>
  </si>
  <si>
    <t xml:space="preserve">    自  動  車  登  録  台  数</t>
  </si>
  <si>
    <t>（単位　　台）</t>
  </si>
  <si>
    <t>各年３月31日</t>
  </si>
  <si>
    <t xml:space="preserve">      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</si>
  <si>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</si>
  <si>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</si>
  <si>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</si>
  <si>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</si>
  <si>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</si>
  <si>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</si>
  <si>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殊　　　　　用途車</t>
  </si>
  <si>
    <t>大  型　　　　　特殊車</t>
  </si>
  <si>
    <t xml:space="preserve"> 小型車　　　　　   二 輪</t>
  </si>
  <si>
    <t>軽     自     動     車</t>
  </si>
  <si>
    <t>総  数</t>
  </si>
  <si>
    <t>普通車</t>
  </si>
  <si>
    <t>小  型</t>
  </si>
  <si>
    <t>被けん</t>
  </si>
  <si>
    <t>小型車</t>
  </si>
  <si>
    <t xml:space="preserve"> 貨        物        車</t>
  </si>
  <si>
    <t>市       郡</t>
  </si>
  <si>
    <t>四  輪  車</t>
  </si>
  <si>
    <t>三輪車</t>
  </si>
  <si>
    <t>乗用車</t>
  </si>
  <si>
    <t>特殊車</t>
  </si>
  <si>
    <t>引  車</t>
  </si>
  <si>
    <t>トラック</t>
  </si>
  <si>
    <t>バン</t>
  </si>
  <si>
    <t>昭 和 61 年　</t>
  </si>
  <si>
    <t xml:space="preserve">    62</t>
  </si>
  <si>
    <t xml:space="preserve">    63</t>
  </si>
  <si>
    <t>平成元年</t>
  </si>
  <si>
    <t>元</t>
  </si>
  <si>
    <t xml:space="preserve">         2   年</t>
  </si>
  <si>
    <t>2</t>
  </si>
  <si>
    <t xml:space="preserve"> </t>
  </si>
  <si>
    <t>市         部</t>
  </si>
  <si>
    <t>市</t>
  </si>
  <si>
    <t>郡         部</t>
  </si>
  <si>
    <t>郡</t>
  </si>
  <si>
    <t xml:space="preserve"> </t>
  </si>
  <si>
    <t>１ 大  分  市</t>
  </si>
  <si>
    <t>1</t>
  </si>
  <si>
    <t>２ 別  府  市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</si>
  <si>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</si>
  <si>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</si>
  <si>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</si>
  <si>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</si>
  <si>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</si>
  <si>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</si>
  <si>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</si>
  <si>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</si>
  <si>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</si>
  <si>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</si>
  <si>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</si>
  <si>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</si>
  <si>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</si>
  <si>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</si>
  <si>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</si>
  <si>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10</t>
  </si>
  <si>
    <t>11 宇  佐  市</t>
  </si>
  <si>
    <t>11</t>
  </si>
  <si>
    <t xml:space="preserve"> 12 西 国 東 郡</t>
  </si>
  <si>
    <t>12</t>
  </si>
  <si>
    <t xml:space="preserve"> 13 東 国 東 郡</t>
  </si>
  <si>
    <t>13</t>
  </si>
  <si>
    <t>14 速  見  郡</t>
  </si>
  <si>
    <t>14</t>
  </si>
  <si>
    <t>15 大  分  郡</t>
  </si>
  <si>
    <t>15</t>
  </si>
  <si>
    <t xml:space="preserve"> 16 北 海 部 郡</t>
  </si>
  <si>
    <t>16</t>
  </si>
  <si>
    <t xml:space="preserve"> 17 南 海 部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</si>
  <si>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</si>
  <si>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</si>
  <si>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</si>
  <si>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</si>
  <si>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</si>
  <si>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</si>
  <si>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</si>
  <si>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</si>
  <si>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</si>
  <si>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</si>
  <si>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</si>
  <si>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</si>
  <si>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</si>
  <si>
    <t>不         明</t>
  </si>
  <si>
    <t>不</t>
  </si>
  <si>
    <t>資料:大分陸運支局､社団法人全国軽自動車協会連合会｢市区町村別軽自動車車両数｣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</si>
</sst>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 wrapText="1"/>
      <protection locked="0"/>
    </xf>
    <xf numFmtId="176" fontId="22" fillId="0" borderId="12" xfId="0" applyNumberFormat="1" applyFont="1" applyBorder="1" applyAlignment="1" applyProtection="1">
      <alignment vertical="center" wrapText="1"/>
      <protection locked="0"/>
    </xf>
    <xf numFmtId="176" fontId="22" fillId="0" borderId="13" xfId="0" applyNumberFormat="1" applyFont="1" applyBorder="1" applyAlignment="1" applyProtection="1">
      <alignment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textRotation="255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 textRotation="255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vertical="center"/>
      <protection locked="0"/>
    </xf>
    <xf numFmtId="176" fontId="22" fillId="0" borderId="16" xfId="0" applyNumberFormat="1" applyFon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Continuous" vertical="center"/>
      <protection locked="0"/>
    </xf>
    <xf numFmtId="176" fontId="22" fillId="0" borderId="25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 locked="0"/>
    </xf>
    <xf numFmtId="176" fontId="22" fillId="0" borderId="27" xfId="0" applyNumberFormat="1" applyFont="1" applyBorder="1" applyAlignment="1" applyProtection="1">
      <alignment horizontal="center" vertical="center" wrapText="1"/>
      <protection locked="0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vertical="center"/>
      <protection locked="0"/>
    </xf>
    <xf numFmtId="176" fontId="22" fillId="0" borderId="27" xfId="0" applyNumberFormat="1" applyFont="1" applyBorder="1" applyAlignment="1" applyProtection="1">
      <alignment vertical="center"/>
      <protection locked="0"/>
    </xf>
    <xf numFmtId="176" fontId="22" fillId="0" borderId="24" xfId="0" applyNumberFormat="1" applyFont="1" applyBorder="1" applyAlignment="1" applyProtection="1">
      <alignment horizontal="center" vertical="center" textRotation="255"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21" xfId="0" applyNumberFormat="1" applyFont="1" applyBorder="1" applyAlignment="1" applyProtection="1" quotePrefix="1">
      <alignment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21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177" fontId="23" fillId="0" borderId="21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6" fontId="23" fillId="0" borderId="21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21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3" fillId="0" borderId="21" xfId="0" applyNumberFormat="1" applyFont="1" applyBorder="1" applyAlignment="1" applyProtection="1">
      <alignment horizontal="center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21" fillId="0" borderId="21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21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7" fontId="21" fillId="0" borderId="28" xfId="0" applyNumberFormat="1" applyFont="1" applyBorder="1" applyAlignment="1" applyProtection="1">
      <alignment/>
      <protection/>
    </xf>
    <xf numFmtId="177" fontId="21" fillId="0" borderId="28" xfId="0" applyNumberFormat="1" applyFont="1" applyBorder="1" applyAlignment="1" applyProtection="1">
      <alignment/>
      <protection locked="0"/>
    </xf>
    <xf numFmtId="176" fontId="21" fillId="0" borderId="29" xfId="0" applyNumberFormat="1" applyFont="1" applyBorder="1" applyAlignment="1" applyProtection="1">
      <alignment/>
      <protection locked="0"/>
    </xf>
    <xf numFmtId="176" fontId="21" fillId="0" borderId="29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G16" sqref="G16"/>
    </sheetView>
  </sheetViews>
  <sheetFormatPr defaultColWidth="15.25390625" defaultRowHeight="12" customHeight="1"/>
  <cols>
    <col min="1" max="1" width="15.875" style="3" customWidth="1"/>
    <col min="2" max="20" width="10.00390625" style="3" customWidth="1"/>
    <col min="21" max="21" width="5.125" style="82" customWidth="1"/>
    <col min="22" max="16384" width="15.25390625" style="3" customWidth="1"/>
  </cols>
  <sheetData>
    <row r="1" spans="1:2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8" customHeight="1" thickBo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 t="s">
        <v>3</v>
      </c>
    </row>
    <row r="3" spans="1:21" ht="12" customHeight="1" thickTop="1">
      <c r="A3" s="6"/>
      <c r="B3" s="7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 t="s">
        <v>5</v>
      </c>
    </row>
    <row r="4" spans="1:21" s="21" customFormat="1" ht="12" customHeight="1">
      <c r="A4" s="11" t="s">
        <v>6</v>
      </c>
      <c r="B4" s="12" t="s">
        <v>7</v>
      </c>
      <c r="C4" s="13" t="s">
        <v>8</v>
      </c>
      <c r="D4" s="13"/>
      <c r="E4" s="13"/>
      <c r="F4" s="14"/>
      <c r="G4" s="15" t="s">
        <v>9</v>
      </c>
      <c r="H4" s="16" t="s">
        <v>10</v>
      </c>
      <c r="I4" s="13"/>
      <c r="J4" s="14"/>
      <c r="K4" s="12" t="s">
        <v>11</v>
      </c>
      <c r="L4" s="12" t="s">
        <v>12</v>
      </c>
      <c r="M4" s="12" t="s">
        <v>13</v>
      </c>
      <c r="N4" s="17" t="s">
        <v>14</v>
      </c>
      <c r="O4" s="18"/>
      <c r="P4" s="18"/>
      <c r="Q4" s="18"/>
      <c r="R4" s="18"/>
      <c r="S4" s="18"/>
      <c r="T4" s="19"/>
      <c r="U4" s="20"/>
    </row>
    <row r="5" spans="1:21" s="21" customFormat="1" ht="12" customHeight="1">
      <c r="A5" s="22"/>
      <c r="B5" s="23"/>
      <c r="C5" s="24" t="s">
        <v>15</v>
      </c>
      <c r="D5" s="24" t="s">
        <v>16</v>
      </c>
      <c r="E5" s="24" t="s">
        <v>17</v>
      </c>
      <c r="F5" s="25" t="s">
        <v>18</v>
      </c>
      <c r="G5" s="26"/>
      <c r="H5" s="24" t="s">
        <v>15</v>
      </c>
      <c r="I5" s="15" t="s">
        <v>16</v>
      </c>
      <c r="J5" s="24" t="s">
        <v>19</v>
      </c>
      <c r="K5" s="23"/>
      <c r="L5" s="23"/>
      <c r="M5" s="23"/>
      <c r="N5" s="12" t="s">
        <v>15</v>
      </c>
      <c r="O5" s="16" t="s">
        <v>20</v>
      </c>
      <c r="P5" s="13"/>
      <c r="Q5" s="13"/>
      <c r="R5" s="14"/>
      <c r="S5" s="27"/>
      <c r="T5" s="28"/>
      <c r="U5" s="20"/>
    </row>
    <row r="6" spans="1:21" s="21" customFormat="1" ht="12" customHeight="1">
      <c r="A6" s="29" t="s">
        <v>21</v>
      </c>
      <c r="B6" s="23"/>
      <c r="C6" s="30"/>
      <c r="D6" s="30"/>
      <c r="E6" s="30"/>
      <c r="F6" s="29"/>
      <c r="G6" s="26"/>
      <c r="H6" s="30"/>
      <c r="I6" s="26"/>
      <c r="J6" s="30"/>
      <c r="K6" s="23"/>
      <c r="L6" s="23"/>
      <c r="M6" s="23"/>
      <c r="N6" s="23"/>
      <c r="O6" s="24" t="s">
        <v>15</v>
      </c>
      <c r="P6" s="31" t="s">
        <v>22</v>
      </c>
      <c r="Q6" s="32"/>
      <c r="R6" s="33" t="s">
        <v>23</v>
      </c>
      <c r="S6" s="33" t="s">
        <v>24</v>
      </c>
      <c r="T6" s="34" t="s">
        <v>25</v>
      </c>
      <c r="U6" s="20"/>
    </row>
    <row r="7" spans="1:21" s="21" customFormat="1" ht="12" customHeight="1">
      <c r="A7" s="35"/>
      <c r="B7" s="36"/>
      <c r="C7" s="37"/>
      <c r="D7" s="37"/>
      <c r="E7" s="37"/>
      <c r="F7" s="35" t="s">
        <v>26</v>
      </c>
      <c r="G7" s="38"/>
      <c r="H7" s="37"/>
      <c r="I7" s="38"/>
      <c r="J7" s="37"/>
      <c r="K7" s="36"/>
      <c r="L7" s="36"/>
      <c r="M7" s="36"/>
      <c r="N7" s="36"/>
      <c r="O7" s="37"/>
      <c r="P7" s="39" t="s">
        <v>27</v>
      </c>
      <c r="Q7" s="39" t="s">
        <v>28</v>
      </c>
      <c r="R7" s="39" t="s">
        <v>27</v>
      </c>
      <c r="S7" s="40"/>
      <c r="T7" s="41"/>
      <c r="U7" s="42"/>
    </row>
    <row r="8" spans="1:21" ht="12" customHeight="1">
      <c r="A8" s="43" t="s">
        <v>29</v>
      </c>
      <c r="B8" s="44">
        <v>513400</v>
      </c>
      <c r="C8" s="45">
        <v>74734</v>
      </c>
      <c r="D8" s="45">
        <v>14797</v>
      </c>
      <c r="E8" s="45">
        <v>59539</v>
      </c>
      <c r="F8" s="45">
        <v>398</v>
      </c>
      <c r="G8" s="46">
        <v>2584</v>
      </c>
      <c r="H8" s="46">
        <v>251946</v>
      </c>
      <c r="I8" s="46">
        <v>4045</v>
      </c>
      <c r="J8" s="46">
        <v>247901</v>
      </c>
      <c r="K8" s="46">
        <v>6624</v>
      </c>
      <c r="L8" s="46">
        <v>1901</v>
      </c>
      <c r="M8" s="46">
        <v>6227</v>
      </c>
      <c r="N8" s="46">
        <v>169384</v>
      </c>
      <c r="O8" s="47">
        <v>136684</v>
      </c>
      <c r="P8" s="47">
        <v>57909</v>
      </c>
      <c r="Q8" s="47">
        <v>78765</v>
      </c>
      <c r="R8" s="47">
        <v>10</v>
      </c>
      <c r="S8" s="47">
        <v>32466</v>
      </c>
      <c r="T8" s="47">
        <v>234</v>
      </c>
      <c r="U8" s="48">
        <v>61</v>
      </c>
    </row>
    <row r="9" spans="1:21" ht="12" customHeight="1">
      <c r="A9" s="49" t="s">
        <v>30</v>
      </c>
      <c r="B9" s="44">
        <v>530099</v>
      </c>
      <c r="C9" s="45">
        <v>72931</v>
      </c>
      <c r="D9" s="45">
        <v>14553</v>
      </c>
      <c r="E9" s="45">
        <v>57963</v>
      </c>
      <c r="F9" s="45">
        <v>415</v>
      </c>
      <c r="G9" s="47">
        <v>2550</v>
      </c>
      <c r="H9" s="47">
        <v>255878</v>
      </c>
      <c r="I9" s="47">
        <v>4393</v>
      </c>
      <c r="J9" s="47">
        <v>251485</v>
      </c>
      <c r="K9" s="47">
        <v>6868</v>
      </c>
      <c r="L9" s="47">
        <v>2001</v>
      </c>
      <c r="M9" s="47">
        <v>6421</v>
      </c>
      <c r="N9" s="47">
        <v>183450</v>
      </c>
      <c r="O9" s="47">
        <v>151495</v>
      </c>
      <c r="P9" s="47">
        <v>60105</v>
      </c>
      <c r="Q9" s="47">
        <v>91380</v>
      </c>
      <c r="R9" s="47">
        <v>10</v>
      </c>
      <c r="S9" s="47">
        <v>31705</v>
      </c>
      <c r="T9" s="47">
        <v>250</v>
      </c>
      <c r="U9" s="48">
        <v>62</v>
      </c>
    </row>
    <row r="10" spans="1:21" ht="12" customHeight="1">
      <c r="A10" s="49" t="s">
        <v>31</v>
      </c>
      <c r="B10" s="44">
        <v>548869</v>
      </c>
      <c r="C10" s="45">
        <v>73334</v>
      </c>
      <c r="D10" s="45">
        <v>15202</v>
      </c>
      <c r="E10" s="45">
        <v>57675</v>
      </c>
      <c r="F10" s="45">
        <v>457</v>
      </c>
      <c r="G10" s="47">
        <v>2514</v>
      </c>
      <c r="H10" s="47">
        <v>261076</v>
      </c>
      <c r="I10" s="47">
        <v>4674</v>
      </c>
      <c r="J10" s="47">
        <v>256402</v>
      </c>
      <c r="K10" s="47">
        <v>6951</v>
      </c>
      <c r="L10" s="47">
        <v>2107</v>
      </c>
      <c r="M10" s="47">
        <v>6463</v>
      </c>
      <c r="N10" s="47">
        <v>196424</v>
      </c>
      <c r="O10" s="47">
        <v>165287</v>
      </c>
      <c r="P10" s="47">
        <v>61704</v>
      </c>
      <c r="Q10" s="47">
        <v>103572</v>
      </c>
      <c r="R10" s="47">
        <v>11</v>
      </c>
      <c r="S10" s="47">
        <v>30863</v>
      </c>
      <c r="T10" s="47">
        <v>274</v>
      </c>
      <c r="U10" s="48">
        <v>63</v>
      </c>
    </row>
    <row r="11" spans="1:21" ht="12" customHeight="1">
      <c r="A11" s="43" t="s">
        <v>32</v>
      </c>
      <c r="B11" s="44">
        <v>570221</v>
      </c>
      <c r="C11" s="45">
        <v>74110</v>
      </c>
      <c r="D11" s="45">
        <v>16219</v>
      </c>
      <c r="E11" s="45">
        <v>57369</v>
      </c>
      <c r="F11" s="45">
        <v>522</v>
      </c>
      <c r="G11" s="47">
        <v>2520</v>
      </c>
      <c r="H11" s="47">
        <v>269278</v>
      </c>
      <c r="I11" s="47">
        <v>5449</v>
      </c>
      <c r="J11" s="47">
        <v>263829</v>
      </c>
      <c r="K11" s="47">
        <v>7367</v>
      </c>
      <c r="L11" s="47">
        <v>2242</v>
      </c>
      <c r="M11" s="47">
        <v>6494</v>
      </c>
      <c r="N11" s="47">
        <v>208210</v>
      </c>
      <c r="O11" s="47">
        <v>177903</v>
      </c>
      <c r="P11" s="47">
        <v>63300</v>
      </c>
      <c r="Q11" s="47">
        <v>114592</v>
      </c>
      <c r="R11" s="47">
        <v>11</v>
      </c>
      <c r="S11" s="47">
        <v>30015</v>
      </c>
      <c r="T11" s="47">
        <v>292</v>
      </c>
      <c r="U11" s="50" t="s">
        <v>33</v>
      </c>
    </row>
    <row r="12" spans="1:21" ht="11.25" customHeight="1">
      <c r="A12" s="51"/>
      <c r="B12" s="44"/>
      <c r="C12" s="45"/>
      <c r="D12" s="45"/>
      <c r="E12" s="45"/>
      <c r="F12" s="4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0"/>
    </row>
    <row r="13" spans="1:21" s="57" customFormat="1" ht="12" customHeight="1">
      <c r="A13" s="52" t="s">
        <v>34</v>
      </c>
      <c r="B13" s="53">
        <f aca="true" t="shared" si="0" ref="B13:P13">B15+B17</f>
        <v>595518</v>
      </c>
      <c r="C13" s="54">
        <f t="shared" si="0"/>
        <v>76127</v>
      </c>
      <c r="D13" s="54">
        <f t="shared" si="0"/>
        <v>17397</v>
      </c>
      <c r="E13" s="54">
        <f t="shared" si="0"/>
        <v>58166</v>
      </c>
      <c r="F13" s="54">
        <f t="shared" si="0"/>
        <v>564</v>
      </c>
      <c r="G13" s="54">
        <f t="shared" si="0"/>
        <v>2527</v>
      </c>
      <c r="H13" s="54">
        <f t="shared" si="0"/>
        <v>283577</v>
      </c>
      <c r="I13" s="54">
        <f t="shared" si="0"/>
        <v>7657</v>
      </c>
      <c r="J13" s="54">
        <f t="shared" si="0"/>
        <v>275920</v>
      </c>
      <c r="K13" s="54">
        <f t="shared" si="0"/>
        <v>7737</v>
      </c>
      <c r="L13" s="54">
        <f t="shared" si="0"/>
        <v>2401</v>
      </c>
      <c r="M13" s="54">
        <f t="shared" si="0"/>
        <v>6584</v>
      </c>
      <c r="N13" s="55">
        <f t="shared" si="0"/>
        <v>216565</v>
      </c>
      <c r="O13" s="54">
        <f t="shared" si="0"/>
        <v>182624</v>
      </c>
      <c r="P13" s="54">
        <f t="shared" si="0"/>
        <v>63790</v>
      </c>
      <c r="Q13" s="54">
        <f>Q15+Q17</f>
        <v>118822</v>
      </c>
      <c r="R13" s="54">
        <f>R15+R17</f>
        <v>12</v>
      </c>
      <c r="S13" s="54">
        <f>S15+S17</f>
        <v>33637</v>
      </c>
      <c r="T13" s="54">
        <f>T15+T17</f>
        <v>304</v>
      </c>
      <c r="U13" s="56" t="s">
        <v>35</v>
      </c>
    </row>
    <row r="14" spans="1:21" ht="12" customHeight="1">
      <c r="A14" s="58"/>
      <c r="B14" s="59"/>
      <c r="C14" s="47"/>
      <c r="D14" s="60" t="s">
        <v>36</v>
      </c>
      <c r="E14" s="60" t="s">
        <v>36</v>
      </c>
      <c r="F14" s="60" t="s">
        <v>36</v>
      </c>
      <c r="G14" s="60" t="s">
        <v>36</v>
      </c>
      <c r="H14" s="47"/>
      <c r="I14" s="60" t="s">
        <v>36</v>
      </c>
      <c r="J14" s="60" t="s">
        <v>36</v>
      </c>
      <c r="K14" s="60" t="s">
        <v>36</v>
      </c>
      <c r="L14" s="60" t="s">
        <v>36</v>
      </c>
      <c r="M14" s="60" t="s">
        <v>36</v>
      </c>
      <c r="N14" s="61"/>
      <c r="O14" s="47"/>
      <c r="P14" s="47"/>
      <c r="Q14" s="47"/>
      <c r="R14" s="47"/>
      <c r="S14" s="47"/>
      <c r="T14" s="47"/>
      <c r="U14" s="50"/>
    </row>
    <row r="15" spans="1:21" s="57" customFormat="1" ht="12" customHeight="1">
      <c r="A15" s="62" t="s">
        <v>37</v>
      </c>
      <c r="B15" s="53">
        <f aca="true" t="shared" si="1" ref="B15:Q15">SUM(B19:B29)</f>
        <v>422650</v>
      </c>
      <c r="C15" s="54">
        <f t="shared" si="1"/>
        <v>54946</v>
      </c>
      <c r="D15" s="54">
        <f t="shared" si="1"/>
        <v>12778</v>
      </c>
      <c r="E15" s="54">
        <f t="shared" si="1"/>
        <v>41640</v>
      </c>
      <c r="F15" s="54">
        <f t="shared" si="1"/>
        <v>528</v>
      </c>
      <c r="G15" s="54">
        <f t="shared" si="1"/>
        <v>1920</v>
      </c>
      <c r="H15" s="54">
        <f t="shared" si="1"/>
        <v>210968</v>
      </c>
      <c r="I15" s="54">
        <f t="shared" si="1"/>
        <v>6085</v>
      </c>
      <c r="J15" s="54">
        <f t="shared" si="1"/>
        <v>204883</v>
      </c>
      <c r="K15" s="54">
        <f t="shared" si="1"/>
        <v>5614</v>
      </c>
      <c r="L15" s="54">
        <f t="shared" si="1"/>
        <v>1500</v>
      </c>
      <c r="M15" s="54">
        <f t="shared" si="1"/>
        <v>5059</v>
      </c>
      <c r="N15" s="55">
        <f t="shared" si="1"/>
        <v>142643</v>
      </c>
      <c r="O15" s="54">
        <f t="shared" si="1"/>
        <v>118137</v>
      </c>
      <c r="P15" s="54">
        <f t="shared" si="1"/>
        <v>33770</v>
      </c>
      <c r="Q15" s="54">
        <f t="shared" si="1"/>
        <v>84356</v>
      </c>
      <c r="R15" s="54">
        <f>SUM(R19:R26)</f>
        <v>11</v>
      </c>
      <c r="S15" s="54">
        <f>SUM(S19:S29)</f>
        <v>24307</v>
      </c>
      <c r="T15" s="54">
        <f>SUM(T19:T29)</f>
        <v>199</v>
      </c>
      <c r="U15" s="63" t="s">
        <v>38</v>
      </c>
    </row>
    <row r="16" spans="1:21" s="57" customFormat="1" ht="12" customHeight="1">
      <c r="A16" s="6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4"/>
      <c r="P16" s="54"/>
      <c r="Q16" s="54"/>
      <c r="R16" s="54"/>
      <c r="S16" s="54"/>
      <c r="T16" s="54"/>
      <c r="U16" s="63"/>
    </row>
    <row r="17" spans="1:22" s="57" customFormat="1" ht="12" customHeight="1">
      <c r="A17" s="64" t="s">
        <v>39</v>
      </c>
      <c r="B17" s="54">
        <f>SUM(B30:B42)</f>
        <v>172868</v>
      </c>
      <c r="C17" s="54">
        <f>SUM(C30:C42)</f>
        <v>21181</v>
      </c>
      <c r="D17" s="54">
        <f>SUM(D30:D41)</f>
        <v>4619</v>
      </c>
      <c r="E17" s="54">
        <f>SUM(E30:E41)</f>
        <v>16526</v>
      </c>
      <c r="F17" s="54">
        <f>SUM(F30:F41)</f>
        <v>36</v>
      </c>
      <c r="G17" s="54">
        <f>SUM(G30:G41)</f>
        <v>607</v>
      </c>
      <c r="H17" s="54">
        <f aca="true" t="shared" si="2" ref="H17:T17">SUM(H30:H41)</f>
        <v>72609</v>
      </c>
      <c r="I17" s="54">
        <f t="shared" si="2"/>
        <v>1572</v>
      </c>
      <c r="J17" s="54">
        <f t="shared" si="2"/>
        <v>71037</v>
      </c>
      <c r="K17" s="54">
        <f t="shared" si="2"/>
        <v>2123</v>
      </c>
      <c r="L17" s="54">
        <f t="shared" si="2"/>
        <v>901</v>
      </c>
      <c r="M17" s="54">
        <f t="shared" si="2"/>
        <v>1525</v>
      </c>
      <c r="N17" s="55">
        <f t="shared" si="2"/>
        <v>73922</v>
      </c>
      <c r="O17" s="54">
        <f t="shared" si="2"/>
        <v>64487</v>
      </c>
      <c r="P17" s="54">
        <f t="shared" si="2"/>
        <v>30020</v>
      </c>
      <c r="Q17" s="54">
        <f t="shared" si="2"/>
        <v>34466</v>
      </c>
      <c r="R17" s="54">
        <f t="shared" si="2"/>
        <v>1</v>
      </c>
      <c r="S17" s="54">
        <f t="shared" si="2"/>
        <v>9330</v>
      </c>
      <c r="T17" s="54">
        <f t="shared" si="2"/>
        <v>105</v>
      </c>
      <c r="U17" s="63" t="s">
        <v>40</v>
      </c>
      <c r="V17" s="57" t="s">
        <v>41</v>
      </c>
    </row>
    <row r="18" spans="1:21" ht="12" customHeight="1">
      <c r="A18" s="58"/>
      <c r="B18" s="59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61"/>
      <c r="O18" s="47"/>
      <c r="P18" s="47"/>
      <c r="Q18" s="47"/>
      <c r="R18" s="47"/>
      <c r="S18" s="47"/>
      <c r="T18" s="47"/>
      <c r="U18" s="50"/>
    </row>
    <row r="19" spans="1:21" ht="12" customHeight="1">
      <c r="A19" s="65" t="s">
        <v>42</v>
      </c>
      <c r="B19" s="66">
        <v>194976</v>
      </c>
      <c r="C19" s="66">
        <f aca="true" t="shared" si="3" ref="C19:C42">SUM(D19:F19)</f>
        <v>26024</v>
      </c>
      <c r="D19" s="47">
        <v>6073</v>
      </c>
      <c r="E19" s="47">
        <v>19726</v>
      </c>
      <c r="F19" s="47">
        <v>225</v>
      </c>
      <c r="G19" s="47">
        <v>760</v>
      </c>
      <c r="H19" s="66">
        <f aca="true" t="shared" si="4" ref="H19:H42">I19+J19</f>
        <v>106131</v>
      </c>
      <c r="I19" s="47">
        <v>3076</v>
      </c>
      <c r="J19" s="47">
        <v>103055</v>
      </c>
      <c r="K19" s="47">
        <v>2721</v>
      </c>
      <c r="L19" s="47">
        <v>732</v>
      </c>
      <c r="M19" s="47">
        <v>2569</v>
      </c>
      <c r="N19" s="67">
        <f aca="true" t="shared" si="5" ref="N19:N41">SUM(P19:T19)</f>
        <v>56039</v>
      </c>
      <c r="O19" s="66">
        <f aca="true" t="shared" si="6" ref="O19:O41">SUM(P19:R19)</f>
        <v>45704</v>
      </c>
      <c r="P19" s="47">
        <v>9979</v>
      </c>
      <c r="Q19" s="47">
        <v>35719</v>
      </c>
      <c r="R19" s="47">
        <v>6</v>
      </c>
      <c r="S19" s="47">
        <v>10256</v>
      </c>
      <c r="T19" s="47">
        <v>79</v>
      </c>
      <c r="U19" s="68" t="s">
        <v>43</v>
      </c>
    </row>
    <row r="20" spans="1:21" ht="12" customHeight="1">
      <c r="A20" s="69" t="s">
        <v>44</v>
      </c>
      <c r="B20" s="70">
        <v>52589</v>
      </c>
      <c r="C20" s="66">
        <f t="shared" si="3"/>
        <v>5380</v>
      </c>
      <c r="D20" s="47">
        <v>788</v>
      </c>
      <c r="E20" s="47">
        <v>4532</v>
      </c>
      <c r="F20" s="47">
        <v>60</v>
      </c>
      <c r="G20" s="47">
        <v>497</v>
      </c>
      <c r="H20" s="66">
        <f t="shared" si="4"/>
        <v>29137</v>
      </c>
      <c r="I20" s="47">
        <v>914</v>
      </c>
      <c r="J20" s="47">
        <v>28223</v>
      </c>
      <c r="K20" s="47">
        <v>586</v>
      </c>
      <c r="L20" s="47">
        <v>72</v>
      </c>
      <c r="M20" s="47">
        <v>711</v>
      </c>
      <c r="N20" s="67">
        <f t="shared" si="5"/>
        <v>16206</v>
      </c>
      <c r="O20" s="66">
        <f t="shared" si="6"/>
        <v>12882</v>
      </c>
      <c r="P20" s="47">
        <v>2411</v>
      </c>
      <c r="Q20" s="47">
        <v>10470</v>
      </c>
      <c r="R20" s="47">
        <v>1</v>
      </c>
      <c r="S20" s="47">
        <v>3284</v>
      </c>
      <c r="T20" s="47">
        <v>40</v>
      </c>
      <c r="U20" s="68" t="s">
        <v>35</v>
      </c>
    </row>
    <row r="21" spans="1:21" ht="12" customHeight="1">
      <c r="A21" s="69" t="s">
        <v>45</v>
      </c>
      <c r="B21" s="70">
        <v>30729</v>
      </c>
      <c r="C21" s="66">
        <f t="shared" si="3"/>
        <v>4001</v>
      </c>
      <c r="D21" s="47">
        <v>1086</v>
      </c>
      <c r="E21" s="47">
        <v>2897</v>
      </c>
      <c r="F21" s="47">
        <v>18</v>
      </c>
      <c r="G21" s="47">
        <v>106</v>
      </c>
      <c r="H21" s="66">
        <f t="shared" si="4"/>
        <v>14393</v>
      </c>
      <c r="I21" s="47">
        <v>465</v>
      </c>
      <c r="J21" s="47">
        <v>13928</v>
      </c>
      <c r="K21" s="47">
        <v>330</v>
      </c>
      <c r="L21" s="47">
        <v>98</v>
      </c>
      <c r="M21" s="47">
        <v>382</v>
      </c>
      <c r="N21" s="67">
        <f t="shared" si="5"/>
        <v>11419</v>
      </c>
      <c r="O21" s="66">
        <f t="shared" si="6"/>
        <v>9522</v>
      </c>
      <c r="P21" s="47">
        <v>2950</v>
      </c>
      <c r="Q21" s="47">
        <v>6571</v>
      </c>
      <c r="R21" s="71">
        <v>1</v>
      </c>
      <c r="S21" s="47">
        <v>1885</v>
      </c>
      <c r="T21" s="47">
        <v>12</v>
      </c>
      <c r="U21" s="68" t="s">
        <v>46</v>
      </c>
    </row>
    <row r="22" spans="1:21" ht="12" customHeight="1">
      <c r="A22" s="69" t="s">
        <v>47</v>
      </c>
      <c r="B22" s="70">
        <v>33405</v>
      </c>
      <c r="C22" s="66">
        <f t="shared" si="3"/>
        <v>5232</v>
      </c>
      <c r="D22" s="47">
        <v>1384</v>
      </c>
      <c r="E22" s="47">
        <v>3743</v>
      </c>
      <c r="F22" s="47">
        <v>105</v>
      </c>
      <c r="G22" s="47">
        <v>159</v>
      </c>
      <c r="H22" s="66">
        <f t="shared" si="4"/>
        <v>13804</v>
      </c>
      <c r="I22" s="47">
        <v>337</v>
      </c>
      <c r="J22" s="47">
        <v>13467</v>
      </c>
      <c r="K22" s="47">
        <v>405</v>
      </c>
      <c r="L22" s="47">
        <v>134</v>
      </c>
      <c r="M22" s="47">
        <v>328</v>
      </c>
      <c r="N22" s="67">
        <f t="shared" si="5"/>
        <v>13343</v>
      </c>
      <c r="O22" s="66">
        <f t="shared" si="6"/>
        <v>11223</v>
      </c>
      <c r="P22" s="47">
        <v>3937</v>
      </c>
      <c r="Q22" s="47">
        <v>7283</v>
      </c>
      <c r="R22" s="71">
        <v>3</v>
      </c>
      <c r="S22" s="47">
        <v>2111</v>
      </c>
      <c r="T22" s="47">
        <v>9</v>
      </c>
      <c r="U22" s="68" t="s">
        <v>48</v>
      </c>
    </row>
    <row r="23" spans="1:21" ht="12" customHeight="1">
      <c r="A23" s="69" t="s">
        <v>49</v>
      </c>
      <c r="B23" s="70">
        <v>24158</v>
      </c>
      <c r="C23" s="66">
        <f t="shared" si="3"/>
        <v>2954</v>
      </c>
      <c r="D23" s="47">
        <v>808</v>
      </c>
      <c r="E23" s="47">
        <v>2089</v>
      </c>
      <c r="F23" s="47">
        <v>57</v>
      </c>
      <c r="G23" s="47">
        <v>74</v>
      </c>
      <c r="H23" s="66">
        <f t="shared" si="4"/>
        <v>10866</v>
      </c>
      <c r="I23" s="47">
        <v>374</v>
      </c>
      <c r="J23" s="47">
        <v>10492</v>
      </c>
      <c r="K23" s="47">
        <v>343</v>
      </c>
      <c r="L23" s="47">
        <v>73</v>
      </c>
      <c r="M23" s="47">
        <v>268</v>
      </c>
      <c r="N23" s="67">
        <f t="shared" si="5"/>
        <v>9580</v>
      </c>
      <c r="O23" s="66">
        <f t="shared" si="6"/>
        <v>8342</v>
      </c>
      <c r="P23" s="47">
        <v>2509</v>
      </c>
      <c r="Q23" s="47">
        <v>5833</v>
      </c>
      <c r="R23" s="72">
        <v>0</v>
      </c>
      <c r="S23" s="47">
        <v>1231</v>
      </c>
      <c r="T23" s="47">
        <v>7</v>
      </c>
      <c r="U23" s="68" t="s">
        <v>50</v>
      </c>
    </row>
    <row r="24" spans="1:21" ht="12" customHeight="1">
      <c r="A24" s="69" t="s">
        <v>51</v>
      </c>
      <c r="B24" s="70">
        <v>17542</v>
      </c>
      <c r="C24" s="66">
        <f t="shared" si="3"/>
        <v>2151</v>
      </c>
      <c r="D24" s="47">
        <v>456</v>
      </c>
      <c r="E24" s="47">
        <v>1670</v>
      </c>
      <c r="F24" s="47">
        <v>25</v>
      </c>
      <c r="G24" s="47">
        <v>74</v>
      </c>
      <c r="H24" s="66">
        <f t="shared" si="4"/>
        <v>7748</v>
      </c>
      <c r="I24" s="47">
        <v>187</v>
      </c>
      <c r="J24" s="47">
        <v>7561</v>
      </c>
      <c r="K24" s="47">
        <v>234</v>
      </c>
      <c r="L24" s="47">
        <v>22</v>
      </c>
      <c r="M24" s="47">
        <v>175</v>
      </c>
      <c r="N24" s="67">
        <f t="shared" si="5"/>
        <v>7138</v>
      </c>
      <c r="O24" s="66">
        <f t="shared" si="6"/>
        <v>5740</v>
      </c>
      <c r="P24" s="47">
        <v>2008</v>
      </c>
      <c r="Q24" s="47">
        <v>3732</v>
      </c>
      <c r="R24" s="72">
        <v>0</v>
      </c>
      <c r="S24" s="47">
        <v>1382</v>
      </c>
      <c r="T24" s="47">
        <v>16</v>
      </c>
      <c r="U24" s="68" t="s">
        <v>52</v>
      </c>
    </row>
    <row r="25" spans="1:21" ht="12" customHeight="1">
      <c r="A25" s="69" t="s">
        <v>53</v>
      </c>
      <c r="B25" s="70">
        <v>10510</v>
      </c>
      <c r="C25" s="66">
        <f t="shared" si="3"/>
        <v>1267</v>
      </c>
      <c r="D25" s="47">
        <v>296</v>
      </c>
      <c r="E25" s="47">
        <v>969</v>
      </c>
      <c r="F25" s="47">
        <v>2</v>
      </c>
      <c r="G25" s="47">
        <v>25</v>
      </c>
      <c r="H25" s="66">
        <f t="shared" si="4"/>
        <v>4612</v>
      </c>
      <c r="I25" s="47">
        <v>119</v>
      </c>
      <c r="J25" s="47">
        <v>4493</v>
      </c>
      <c r="K25" s="47">
        <v>184</v>
      </c>
      <c r="L25" s="47">
        <v>42</v>
      </c>
      <c r="M25" s="47">
        <v>85</v>
      </c>
      <c r="N25" s="67">
        <f t="shared" si="5"/>
        <v>4295</v>
      </c>
      <c r="O25" s="66">
        <f t="shared" si="6"/>
        <v>3391</v>
      </c>
      <c r="P25" s="47">
        <v>987</v>
      </c>
      <c r="Q25" s="47">
        <v>2404</v>
      </c>
      <c r="R25" s="72">
        <v>0</v>
      </c>
      <c r="S25" s="47">
        <v>894</v>
      </c>
      <c r="T25" s="47">
        <v>10</v>
      </c>
      <c r="U25" s="68" t="s">
        <v>54</v>
      </c>
    </row>
    <row r="26" spans="1:21" ht="12" customHeight="1">
      <c r="A26" s="69" t="s">
        <v>55</v>
      </c>
      <c r="B26" s="70">
        <v>10608</v>
      </c>
      <c r="C26" s="66">
        <f t="shared" si="3"/>
        <v>1359</v>
      </c>
      <c r="D26" s="47">
        <v>318</v>
      </c>
      <c r="E26" s="47">
        <v>1040</v>
      </c>
      <c r="F26" s="47">
        <v>1</v>
      </c>
      <c r="G26" s="47">
        <v>38</v>
      </c>
      <c r="H26" s="66">
        <f t="shared" si="4"/>
        <v>4095</v>
      </c>
      <c r="I26" s="47">
        <v>87</v>
      </c>
      <c r="J26" s="47">
        <v>4008</v>
      </c>
      <c r="K26" s="47">
        <v>156</v>
      </c>
      <c r="L26" s="47">
        <v>81</v>
      </c>
      <c r="M26" s="47">
        <v>117</v>
      </c>
      <c r="N26" s="67">
        <f t="shared" si="5"/>
        <v>4762</v>
      </c>
      <c r="O26" s="66">
        <f t="shared" si="6"/>
        <v>4129</v>
      </c>
      <c r="P26" s="47">
        <v>1817</v>
      </c>
      <c r="Q26" s="47">
        <v>2312</v>
      </c>
      <c r="R26" s="72">
        <v>0</v>
      </c>
      <c r="S26" s="47">
        <v>624</v>
      </c>
      <c r="T26" s="47">
        <v>9</v>
      </c>
      <c r="U26" s="68" t="s">
        <v>56</v>
      </c>
    </row>
    <row r="27" spans="1:21" ht="12" customHeight="1">
      <c r="A27" s="69" t="s">
        <v>57</v>
      </c>
      <c r="B27" s="70">
        <v>10299</v>
      </c>
      <c r="C27" s="66">
        <f t="shared" si="3"/>
        <v>1626</v>
      </c>
      <c r="D27" s="47">
        <v>438</v>
      </c>
      <c r="E27" s="47">
        <v>1168</v>
      </c>
      <c r="F27" s="47">
        <v>20</v>
      </c>
      <c r="G27" s="47">
        <v>63</v>
      </c>
      <c r="H27" s="66">
        <f t="shared" si="4"/>
        <v>4214</v>
      </c>
      <c r="I27" s="47">
        <v>119</v>
      </c>
      <c r="J27" s="47">
        <v>4095</v>
      </c>
      <c r="K27" s="47">
        <v>189</v>
      </c>
      <c r="L27" s="47">
        <v>64</v>
      </c>
      <c r="M27" s="47">
        <v>64</v>
      </c>
      <c r="N27" s="67">
        <f t="shared" si="5"/>
        <v>4079</v>
      </c>
      <c r="O27" s="66">
        <f t="shared" si="6"/>
        <v>3601</v>
      </c>
      <c r="P27" s="47">
        <v>1562</v>
      </c>
      <c r="Q27" s="47">
        <v>2039</v>
      </c>
      <c r="R27" s="72">
        <v>0</v>
      </c>
      <c r="S27" s="47">
        <v>473</v>
      </c>
      <c r="T27" s="47">
        <v>5</v>
      </c>
      <c r="U27" s="68" t="s">
        <v>58</v>
      </c>
    </row>
    <row r="28" spans="1:21" ht="12" customHeight="1">
      <c r="A28" s="69" t="s">
        <v>59</v>
      </c>
      <c r="B28" s="70">
        <v>11652</v>
      </c>
      <c r="C28" s="66">
        <f t="shared" si="3"/>
        <v>1600</v>
      </c>
      <c r="D28" s="47">
        <v>363</v>
      </c>
      <c r="E28" s="47">
        <v>1228</v>
      </c>
      <c r="F28" s="47">
        <v>9</v>
      </c>
      <c r="G28" s="47">
        <v>58</v>
      </c>
      <c r="H28" s="66">
        <f t="shared" si="4"/>
        <v>4666</v>
      </c>
      <c r="I28" s="47">
        <v>129</v>
      </c>
      <c r="J28" s="47">
        <v>4537</v>
      </c>
      <c r="K28" s="47">
        <v>134</v>
      </c>
      <c r="L28" s="47">
        <v>46</v>
      </c>
      <c r="M28" s="47">
        <v>104</v>
      </c>
      <c r="N28" s="67">
        <f t="shared" si="5"/>
        <v>5044</v>
      </c>
      <c r="O28" s="66">
        <f t="shared" si="6"/>
        <v>4262</v>
      </c>
      <c r="P28" s="47">
        <v>1778</v>
      </c>
      <c r="Q28" s="47">
        <v>2484</v>
      </c>
      <c r="R28" s="72">
        <v>0</v>
      </c>
      <c r="S28" s="47">
        <v>777</v>
      </c>
      <c r="T28" s="47">
        <v>5</v>
      </c>
      <c r="U28" s="68" t="s">
        <v>60</v>
      </c>
    </row>
    <row r="29" spans="1:21" ht="12" customHeight="1">
      <c r="A29" s="65" t="s">
        <v>61</v>
      </c>
      <c r="B29" s="67">
        <v>26182</v>
      </c>
      <c r="C29" s="66">
        <f t="shared" si="3"/>
        <v>3352</v>
      </c>
      <c r="D29" s="47">
        <v>768</v>
      </c>
      <c r="E29" s="47">
        <v>2578</v>
      </c>
      <c r="F29" s="47">
        <v>6</v>
      </c>
      <c r="G29" s="47">
        <v>66</v>
      </c>
      <c r="H29" s="66">
        <f t="shared" si="4"/>
        <v>11302</v>
      </c>
      <c r="I29" s="47">
        <v>278</v>
      </c>
      <c r="J29" s="47">
        <v>11024</v>
      </c>
      <c r="K29" s="47">
        <v>332</v>
      </c>
      <c r="L29" s="47">
        <v>136</v>
      </c>
      <c r="M29" s="47">
        <v>256</v>
      </c>
      <c r="N29" s="67">
        <f t="shared" si="5"/>
        <v>10738</v>
      </c>
      <c r="O29" s="66">
        <f t="shared" si="6"/>
        <v>9341</v>
      </c>
      <c r="P29" s="47">
        <v>3832</v>
      </c>
      <c r="Q29" s="47">
        <v>5509</v>
      </c>
      <c r="R29" s="72">
        <v>0</v>
      </c>
      <c r="S29" s="47">
        <v>1390</v>
      </c>
      <c r="T29" s="47">
        <v>7</v>
      </c>
      <c r="U29" s="68" t="s">
        <v>62</v>
      </c>
    </row>
    <row r="30" spans="1:21" ht="12" customHeight="1">
      <c r="A30" s="73" t="s">
        <v>63</v>
      </c>
      <c r="B30" s="67">
        <v>5395</v>
      </c>
      <c r="C30" s="66">
        <f t="shared" si="3"/>
        <v>733</v>
      </c>
      <c r="D30" s="47">
        <v>153</v>
      </c>
      <c r="E30" s="47">
        <v>580</v>
      </c>
      <c r="F30" s="47">
        <v>0</v>
      </c>
      <c r="G30" s="47">
        <v>24</v>
      </c>
      <c r="H30" s="66">
        <f t="shared" si="4"/>
        <v>2197</v>
      </c>
      <c r="I30" s="47">
        <v>54</v>
      </c>
      <c r="J30" s="47">
        <v>2143</v>
      </c>
      <c r="K30" s="47">
        <v>80</v>
      </c>
      <c r="L30" s="47">
        <v>34</v>
      </c>
      <c r="M30" s="47">
        <v>27</v>
      </c>
      <c r="N30" s="67">
        <f t="shared" si="5"/>
        <v>2300</v>
      </c>
      <c r="O30" s="66">
        <f t="shared" si="6"/>
        <v>2041</v>
      </c>
      <c r="P30" s="47">
        <v>1007</v>
      </c>
      <c r="Q30" s="47">
        <v>1034</v>
      </c>
      <c r="R30" s="72">
        <v>0</v>
      </c>
      <c r="S30" s="47">
        <v>255</v>
      </c>
      <c r="T30" s="47">
        <v>4</v>
      </c>
      <c r="U30" s="68" t="s">
        <v>64</v>
      </c>
    </row>
    <row r="31" spans="1:21" ht="12" customHeight="1">
      <c r="A31" s="73" t="s">
        <v>65</v>
      </c>
      <c r="B31" s="67">
        <v>20347</v>
      </c>
      <c r="C31" s="66">
        <f t="shared" si="3"/>
        <v>2549</v>
      </c>
      <c r="D31" s="47">
        <v>552</v>
      </c>
      <c r="E31" s="47">
        <v>1992</v>
      </c>
      <c r="F31" s="47">
        <v>5</v>
      </c>
      <c r="G31" s="47">
        <v>85</v>
      </c>
      <c r="H31" s="66">
        <f t="shared" si="4"/>
        <v>8195</v>
      </c>
      <c r="I31" s="47">
        <v>185</v>
      </c>
      <c r="J31" s="47">
        <v>8010</v>
      </c>
      <c r="K31" s="47">
        <v>187</v>
      </c>
      <c r="L31" s="47">
        <v>91</v>
      </c>
      <c r="M31" s="47">
        <v>115</v>
      </c>
      <c r="N31" s="67">
        <f t="shared" si="5"/>
        <v>9125</v>
      </c>
      <c r="O31" s="66">
        <f t="shared" si="6"/>
        <v>7959</v>
      </c>
      <c r="P31" s="47">
        <v>3790</v>
      </c>
      <c r="Q31" s="47">
        <v>4169</v>
      </c>
      <c r="R31" s="72">
        <v>0</v>
      </c>
      <c r="S31" s="47">
        <v>1157</v>
      </c>
      <c r="T31" s="47">
        <v>9</v>
      </c>
      <c r="U31" s="68" t="s">
        <v>66</v>
      </c>
    </row>
    <row r="32" spans="1:21" ht="12" customHeight="1">
      <c r="A32" s="65" t="s">
        <v>67</v>
      </c>
      <c r="B32" s="67">
        <v>16502</v>
      </c>
      <c r="C32" s="66">
        <f t="shared" si="3"/>
        <v>2002</v>
      </c>
      <c r="D32" s="47">
        <v>393</v>
      </c>
      <c r="E32" s="47">
        <v>1608</v>
      </c>
      <c r="F32" s="47">
        <v>1</v>
      </c>
      <c r="G32" s="47">
        <v>29</v>
      </c>
      <c r="H32" s="66">
        <f t="shared" si="4"/>
        <v>7363</v>
      </c>
      <c r="I32" s="47">
        <v>170</v>
      </c>
      <c r="J32" s="47">
        <v>7193</v>
      </c>
      <c r="K32" s="47">
        <v>187</v>
      </c>
      <c r="L32" s="47">
        <v>84</v>
      </c>
      <c r="M32" s="47">
        <v>146</v>
      </c>
      <c r="N32" s="67">
        <f t="shared" si="5"/>
        <v>6691</v>
      </c>
      <c r="O32" s="66">
        <f t="shared" si="6"/>
        <v>5699</v>
      </c>
      <c r="P32" s="47">
        <v>1979</v>
      </c>
      <c r="Q32" s="47">
        <v>3720</v>
      </c>
      <c r="R32" s="72">
        <v>0</v>
      </c>
      <c r="S32" s="47">
        <v>989</v>
      </c>
      <c r="T32" s="47">
        <v>3</v>
      </c>
      <c r="U32" s="68" t="s">
        <v>68</v>
      </c>
    </row>
    <row r="33" spans="1:21" ht="12" customHeight="1">
      <c r="A33" s="65" t="s">
        <v>69</v>
      </c>
      <c r="B33" s="67">
        <v>20394</v>
      </c>
      <c r="C33" s="66">
        <f t="shared" si="3"/>
        <v>2098</v>
      </c>
      <c r="D33" s="47">
        <v>396</v>
      </c>
      <c r="E33" s="47">
        <v>1695</v>
      </c>
      <c r="F33" s="47">
        <v>7</v>
      </c>
      <c r="G33" s="47">
        <v>80</v>
      </c>
      <c r="H33" s="66">
        <f t="shared" si="4"/>
        <v>9436</v>
      </c>
      <c r="I33" s="47">
        <v>210</v>
      </c>
      <c r="J33" s="47">
        <v>9226</v>
      </c>
      <c r="K33" s="47">
        <v>265</v>
      </c>
      <c r="L33" s="47">
        <v>72</v>
      </c>
      <c r="M33" s="47">
        <v>211</v>
      </c>
      <c r="N33" s="67">
        <f t="shared" si="5"/>
        <v>8232</v>
      </c>
      <c r="O33" s="66">
        <f t="shared" si="6"/>
        <v>6916</v>
      </c>
      <c r="P33" s="47">
        <v>2840</v>
      </c>
      <c r="Q33" s="47">
        <v>4076</v>
      </c>
      <c r="R33" s="72">
        <v>0</v>
      </c>
      <c r="S33" s="47">
        <v>1292</v>
      </c>
      <c r="T33" s="47">
        <v>24</v>
      </c>
      <c r="U33" s="68" t="s">
        <v>70</v>
      </c>
    </row>
    <row r="34" spans="1:21" ht="12" customHeight="1">
      <c r="A34" s="73" t="s">
        <v>71</v>
      </c>
      <c r="B34" s="67">
        <v>6734</v>
      </c>
      <c r="C34" s="66">
        <f t="shared" si="3"/>
        <v>480</v>
      </c>
      <c r="D34" s="47">
        <v>85</v>
      </c>
      <c r="E34" s="47">
        <v>395</v>
      </c>
      <c r="F34" s="47">
        <v>0</v>
      </c>
      <c r="G34" s="47">
        <v>8</v>
      </c>
      <c r="H34" s="66">
        <f t="shared" si="4"/>
        <v>3276</v>
      </c>
      <c r="I34" s="47">
        <v>63</v>
      </c>
      <c r="J34" s="47">
        <v>3213</v>
      </c>
      <c r="K34" s="47">
        <v>77</v>
      </c>
      <c r="L34" s="47">
        <v>24</v>
      </c>
      <c r="M34" s="47">
        <v>90</v>
      </c>
      <c r="N34" s="67">
        <f t="shared" si="5"/>
        <v>2779</v>
      </c>
      <c r="O34" s="66">
        <f t="shared" si="6"/>
        <v>2269</v>
      </c>
      <c r="P34" s="47">
        <v>635</v>
      </c>
      <c r="Q34" s="47">
        <v>1634</v>
      </c>
      <c r="R34" s="72">
        <v>0</v>
      </c>
      <c r="S34" s="47">
        <v>507</v>
      </c>
      <c r="T34" s="47">
        <v>3</v>
      </c>
      <c r="U34" s="68" t="s">
        <v>72</v>
      </c>
    </row>
    <row r="35" spans="1:21" ht="12" customHeight="1">
      <c r="A35" s="73" t="s">
        <v>73</v>
      </c>
      <c r="B35" s="67">
        <v>17883</v>
      </c>
      <c r="C35" s="66">
        <f t="shared" si="3"/>
        <v>2276</v>
      </c>
      <c r="D35" s="47">
        <v>631</v>
      </c>
      <c r="E35" s="47">
        <v>1642</v>
      </c>
      <c r="F35" s="47">
        <v>3</v>
      </c>
      <c r="G35" s="47">
        <v>42</v>
      </c>
      <c r="H35" s="66">
        <f t="shared" si="4"/>
        <v>7461</v>
      </c>
      <c r="I35" s="47">
        <v>165</v>
      </c>
      <c r="J35" s="47">
        <v>7296</v>
      </c>
      <c r="K35" s="47">
        <v>245</v>
      </c>
      <c r="L35" s="47">
        <v>64</v>
      </c>
      <c r="M35" s="47">
        <v>171</v>
      </c>
      <c r="N35" s="67">
        <f t="shared" si="5"/>
        <v>7624</v>
      </c>
      <c r="O35" s="66">
        <f t="shared" si="6"/>
        <v>6748</v>
      </c>
      <c r="P35" s="47">
        <v>3183</v>
      </c>
      <c r="Q35" s="47">
        <v>3565</v>
      </c>
      <c r="R35" s="72">
        <v>0</v>
      </c>
      <c r="S35" s="47">
        <v>864</v>
      </c>
      <c r="T35" s="47">
        <v>12</v>
      </c>
      <c r="U35" s="68" t="s">
        <v>74</v>
      </c>
    </row>
    <row r="36" spans="1:21" ht="12" customHeight="1">
      <c r="A36" s="65" t="s">
        <v>75</v>
      </c>
      <c r="B36" s="67">
        <v>31562</v>
      </c>
      <c r="C36" s="66">
        <f t="shared" si="3"/>
        <v>3848</v>
      </c>
      <c r="D36" s="47">
        <v>883</v>
      </c>
      <c r="E36" s="47">
        <v>2956</v>
      </c>
      <c r="F36" s="47">
        <v>9</v>
      </c>
      <c r="G36" s="47">
        <v>85</v>
      </c>
      <c r="H36" s="66">
        <f t="shared" si="4"/>
        <v>13153</v>
      </c>
      <c r="I36" s="47">
        <v>290</v>
      </c>
      <c r="J36" s="47">
        <v>12863</v>
      </c>
      <c r="K36" s="47">
        <v>442</v>
      </c>
      <c r="L36" s="47">
        <v>207</v>
      </c>
      <c r="M36" s="47">
        <v>301</v>
      </c>
      <c r="N36" s="67">
        <f t="shared" si="5"/>
        <v>13526</v>
      </c>
      <c r="O36" s="66">
        <f t="shared" si="6"/>
        <v>11730</v>
      </c>
      <c r="P36" s="47">
        <v>5783</v>
      </c>
      <c r="Q36" s="47">
        <v>5946</v>
      </c>
      <c r="R36" s="47">
        <v>1</v>
      </c>
      <c r="S36" s="47">
        <v>1773</v>
      </c>
      <c r="T36" s="47">
        <v>23</v>
      </c>
      <c r="U36" s="68" t="s">
        <v>76</v>
      </c>
    </row>
    <row r="37" spans="1:21" ht="12" customHeight="1">
      <c r="A37" s="65" t="s">
        <v>77</v>
      </c>
      <c r="B37" s="67">
        <v>6650</v>
      </c>
      <c r="C37" s="66">
        <f t="shared" si="3"/>
        <v>815</v>
      </c>
      <c r="D37" s="47">
        <v>196</v>
      </c>
      <c r="E37" s="47">
        <v>617</v>
      </c>
      <c r="F37" s="47">
        <v>2</v>
      </c>
      <c r="G37" s="47">
        <v>15</v>
      </c>
      <c r="H37" s="66">
        <f t="shared" si="4"/>
        <v>2511</v>
      </c>
      <c r="I37" s="47">
        <v>56</v>
      </c>
      <c r="J37" s="47">
        <v>2455</v>
      </c>
      <c r="K37" s="47">
        <v>80</v>
      </c>
      <c r="L37" s="47">
        <v>99</v>
      </c>
      <c r="M37" s="47">
        <v>79</v>
      </c>
      <c r="N37" s="67">
        <f t="shared" si="5"/>
        <v>3051</v>
      </c>
      <c r="O37" s="66">
        <f t="shared" si="6"/>
        <v>2751</v>
      </c>
      <c r="P37" s="47">
        <v>1637</v>
      </c>
      <c r="Q37" s="47">
        <v>1114</v>
      </c>
      <c r="R37" s="74">
        <v>0</v>
      </c>
      <c r="S37" s="47">
        <v>296</v>
      </c>
      <c r="T37" s="47">
        <v>4</v>
      </c>
      <c r="U37" s="68" t="s">
        <v>78</v>
      </c>
    </row>
    <row r="38" spans="1:21" ht="12" customHeight="1">
      <c r="A38" s="65" t="s">
        <v>79</v>
      </c>
      <c r="B38" s="67">
        <v>18292</v>
      </c>
      <c r="C38" s="66">
        <f t="shared" si="3"/>
        <v>2700</v>
      </c>
      <c r="D38" s="47">
        <v>624</v>
      </c>
      <c r="E38" s="47">
        <v>2070</v>
      </c>
      <c r="F38" s="47">
        <v>6</v>
      </c>
      <c r="G38" s="47">
        <v>91</v>
      </c>
      <c r="H38" s="66">
        <f t="shared" si="4"/>
        <v>7679</v>
      </c>
      <c r="I38" s="47">
        <v>152</v>
      </c>
      <c r="J38" s="47">
        <v>7527</v>
      </c>
      <c r="K38" s="47">
        <v>240</v>
      </c>
      <c r="L38" s="47">
        <v>120</v>
      </c>
      <c r="M38" s="47">
        <v>146</v>
      </c>
      <c r="N38" s="67">
        <f t="shared" si="5"/>
        <v>7316</v>
      </c>
      <c r="O38" s="66">
        <f t="shared" si="6"/>
        <v>6540</v>
      </c>
      <c r="P38" s="47">
        <v>3203</v>
      </c>
      <c r="Q38" s="47">
        <v>3337</v>
      </c>
      <c r="R38" s="74">
        <v>0</v>
      </c>
      <c r="S38" s="47">
        <v>771</v>
      </c>
      <c r="T38" s="47">
        <v>5</v>
      </c>
      <c r="U38" s="68" t="s">
        <v>80</v>
      </c>
    </row>
    <row r="39" spans="1:21" ht="12" customHeight="1">
      <c r="A39" s="65" t="s">
        <v>81</v>
      </c>
      <c r="B39" s="67">
        <v>9312</v>
      </c>
      <c r="C39" s="66">
        <f t="shared" si="3"/>
        <v>1358</v>
      </c>
      <c r="D39" s="47">
        <v>252</v>
      </c>
      <c r="E39" s="47">
        <v>1105</v>
      </c>
      <c r="F39" s="47">
        <v>1</v>
      </c>
      <c r="G39" s="47">
        <v>58</v>
      </c>
      <c r="H39" s="66">
        <f t="shared" si="4"/>
        <v>3345</v>
      </c>
      <c r="I39" s="47">
        <v>52</v>
      </c>
      <c r="J39" s="47">
        <v>3293</v>
      </c>
      <c r="K39" s="47">
        <v>95</v>
      </c>
      <c r="L39" s="47">
        <v>36</v>
      </c>
      <c r="M39" s="47">
        <v>46</v>
      </c>
      <c r="N39" s="67">
        <f t="shared" si="5"/>
        <v>4374</v>
      </c>
      <c r="O39" s="66">
        <f t="shared" si="6"/>
        <v>3909</v>
      </c>
      <c r="P39" s="47">
        <v>1962</v>
      </c>
      <c r="Q39" s="47">
        <v>1947</v>
      </c>
      <c r="R39" s="74">
        <v>0</v>
      </c>
      <c r="S39" s="47">
        <v>455</v>
      </c>
      <c r="T39" s="47">
        <v>10</v>
      </c>
      <c r="U39" s="68" t="s">
        <v>82</v>
      </c>
    </row>
    <row r="40" spans="1:21" ht="12" customHeight="1">
      <c r="A40" s="65" t="s">
        <v>83</v>
      </c>
      <c r="B40" s="67">
        <v>11303</v>
      </c>
      <c r="C40" s="66">
        <f t="shared" si="3"/>
        <v>1282</v>
      </c>
      <c r="D40" s="47">
        <v>271</v>
      </c>
      <c r="E40" s="47">
        <v>1010</v>
      </c>
      <c r="F40" s="47">
        <v>1</v>
      </c>
      <c r="G40" s="47">
        <v>40</v>
      </c>
      <c r="H40" s="66">
        <f t="shared" si="4"/>
        <v>4689</v>
      </c>
      <c r="I40" s="47">
        <v>99</v>
      </c>
      <c r="J40" s="47">
        <v>4590</v>
      </c>
      <c r="K40" s="47">
        <v>126</v>
      </c>
      <c r="L40" s="47">
        <v>41</v>
      </c>
      <c r="M40" s="47">
        <v>123</v>
      </c>
      <c r="N40" s="67">
        <f t="shared" si="5"/>
        <v>5002</v>
      </c>
      <c r="O40" s="66">
        <f t="shared" si="6"/>
        <v>4431</v>
      </c>
      <c r="P40" s="47">
        <v>2146</v>
      </c>
      <c r="Q40" s="47">
        <v>2285</v>
      </c>
      <c r="R40" s="74">
        <v>0</v>
      </c>
      <c r="S40" s="47">
        <v>566</v>
      </c>
      <c r="T40" s="47">
        <v>5</v>
      </c>
      <c r="U40" s="68" t="s">
        <v>84</v>
      </c>
    </row>
    <row r="41" spans="1:21" ht="12" customHeight="1">
      <c r="A41" s="65" t="s">
        <v>85</v>
      </c>
      <c r="B41" s="67">
        <v>8494</v>
      </c>
      <c r="C41" s="66">
        <f t="shared" si="3"/>
        <v>1040</v>
      </c>
      <c r="D41" s="47">
        <v>183</v>
      </c>
      <c r="E41" s="47">
        <v>856</v>
      </c>
      <c r="F41" s="47">
        <v>1</v>
      </c>
      <c r="G41" s="47">
        <v>50</v>
      </c>
      <c r="H41" s="66">
        <f t="shared" si="4"/>
        <v>3304</v>
      </c>
      <c r="I41" s="47">
        <v>76</v>
      </c>
      <c r="J41" s="47">
        <v>3228</v>
      </c>
      <c r="K41" s="47">
        <v>99</v>
      </c>
      <c r="L41" s="47">
        <v>29</v>
      </c>
      <c r="M41" s="47">
        <v>70</v>
      </c>
      <c r="N41" s="67">
        <f t="shared" si="5"/>
        <v>3902</v>
      </c>
      <c r="O41" s="66">
        <f t="shared" si="6"/>
        <v>3494</v>
      </c>
      <c r="P41" s="47">
        <v>1855</v>
      </c>
      <c r="Q41" s="47">
        <v>1639</v>
      </c>
      <c r="R41" s="74">
        <v>0</v>
      </c>
      <c r="S41" s="47">
        <v>405</v>
      </c>
      <c r="T41" s="47">
        <v>3</v>
      </c>
      <c r="U41" s="68" t="s">
        <v>86</v>
      </c>
    </row>
    <row r="42" spans="1:21" ht="12" customHeight="1">
      <c r="A42" s="65" t="s">
        <v>87</v>
      </c>
      <c r="B42" s="75">
        <v>0</v>
      </c>
      <c r="C42" s="66">
        <f t="shared" si="3"/>
        <v>0</v>
      </c>
      <c r="D42" s="76">
        <v>0</v>
      </c>
      <c r="E42" s="76">
        <v>0</v>
      </c>
      <c r="F42" s="76">
        <v>0</v>
      </c>
      <c r="G42" s="76">
        <v>0</v>
      </c>
      <c r="H42" s="66">
        <f t="shared" si="4"/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5">
        <f>SUM(P42:T42)</f>
        <v>0</v>
      </c>
      <c r="O42" s="66">
        <f>SUM(P42:R42)</f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50" t="s">
        <v>88</v>
      </c>
    </row>
    <row r="43" spans="1:21" ht="12" customHeight="1">
      <c r="A43" s="77" t="s">
        <v>89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</row>
    <row r="44" spans="1:21" ht="12" customHeigh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1"/>
    </row>
    <row r="45" spans="1:21" ht="12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1"/>
    </row>
  </sheetData>
  <sheetProtection/>
  <mergeCells count="21">
    <mergeCell ref="O6:O7"/>
    <mergeCell ref="M4:M7"/>
    <mergeCell ref="N4:T4"/>
    <mergeCell ref="C5:C7"/>
    <mergeCell ref="D5:D7"/>
    <mergeCell ref="E5:E7"/>
    <mergeCell ref="H5:H7"/>
    <mergeCell ref="I5:I7"/>
    <mergeCell ref="J5:J7"/>
    <mergeCell ref="N5:N7"/>
    <mergeCell ref="O5:R5"/>
    <mergeCell ref="A1:J1"/>
    <mergeCell ref="K1:T1"/>
    <mergeCell ref="B3:T3"/>
    <mergeCell ref="U3:U7"/>
    <mergeCell ref="B4:B7"/>
    <mergeCell ref="C4:F4"/>
    <mergeCell ref="G4:G7"/>
    <mergeCell ref="H4:J4"/>
    <mergeCell ref="K4:K7"/>
    <mergeCell ref="L4:L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0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2009-04-13T01:13:35Z</dcterms:created>
  <dcterms:modified xsi:type="dcterms:W3CDTF">2009-04-13T01:13:40Z</dcterms:modified>
  <cp:category/>
  <cp:version/>
  <cp:contentType/>
  <cp:contentStatus/>
</cp:coreProperties>
</file>