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13-平成元年" sheetId="1" r:id="rId1"/>
    <sheet name="113 -昭和63年" sheetId="2" r:id="rId2"/>
  </sheets>
  <externalReferences>
    <externalReference r:id="rId5"/>
  </externalReferences>
  <definedNames>
    <definedName name="_10.電気_ガスおよび水道" localSheetId="1">'113 -昭和63年'!$A$1:$J$23</definedName>
    <definedName name="_10.電気_ガスおよび水道" localSheetId="0">'113-平成元年'!$B$1:$K$24</definedName>
    <definedName name="_10.電気_ガスおよび水道">#REF!</definedName>
    <definedName name="_xlnm.Print_Area" localSheetId="1">'113 -昭和63年'!$A$1:$U$42</definedName>
    <definedName name="_xlnm.Print_Area" localSheetId="0">'113-平成元年'!$A$1:$V$44</definedName>
  </definedNames>
  <calcPr fullCalcOnLoad="1"/>
</workbook>
</file>

<file path=xl/sharedStrings.xml><?xml version="1.0" encoding="utf-8"?>
<sst xmlns="http://schemas.openxmlformats.org/spreadsheetml/2006/main" count="210" uniqueCount="145">
  <si>
    <t xml:space="preserve">                                     113. 市 郡 別 、 車 種 別 自 動 車 登 録 台 数              </t>
  </si>
  <si>
    <t xml:space="preserve"> </t>
  </si>
  <si>
    <t>（単位  台）</t>
  </si>
  <si>
    <t>各年3月31日</t>
  </si>
  <si>
    <t>自                           動                              車</t>
  </si>
  <si>
    <t>標示番号</t>
  </si>
  <si>
    <t>年次および</t>
  </si>
  <si>
    <t>総 数</t>
  </si>
  <si>
    <t>貨     物     車</t>
  </si>
  <si>
    <t>乗合用車</t>
  </si>
  <si>
    <t>乗     用     車</t>
  </si>
  <si>
    <t>特殊用途車</t>
  </si>
  <si>
    <t>大型特殊車</t>
  </si>
  <si>
    <t>小型車二輪</t>
  </si>
  <si>
    <t>軽           自            動           車</t>
  </si>
  <si>
    <t>普通車</t>
  </si>
  <si>
    <t>小 型</t>
  </si>
  <si>
    <t>被けん引車</t>
  </si>
  <si>
    <t>小型車</t>
  </si>
  <si>
    <t>貨      物       車</t>
  </si>
  <si>
    <t>乗用車</t>
  </si>
  <si>
    <t>特殊車</t>
  </si>
  <si>
    <t>市       郡</t>
  </si>
  <si>
    <t>四  輪  車</t>
  </si>
  <si>
    <t>三輪車     トラック</t>
  </si>
  <si>
    <t>トラック</t>
  </si>
  <si>
    <t>バン</t>
  </si>
  <si>
    <t>昭 和 60 年　</t>
  </si>
  <si>
    <t xml:space="preserve">        61</t>
  </si>
  <si>
    <t xml:space="preserve">        62</t>
  </si>
  <si>
    <t xml:space="preserve">        63</t>
  </si>
  <si>
    <t>平成元年</t>
  </si>
  <si>
    <t>元</t>
  </si>
  <si>
    <t xml:space="preserve"> </t>
  </si>
  <si>
    <t>市         部</t>
  </si>
  <si>
    <t>市</t>
  </si>
  <si>
    <t>郡         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</si>
  <si>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</si>
  <si>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</si>
  <si>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</si>
  <si>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</si>
  <si>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</si>
  <si>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</si>
  <si>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</si>
  <si>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</si>
  <si>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</si>
  <si>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</si>
  <si>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</si>
  <si>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</si>
  <si>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</si>
  <si>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</si>
  <si>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</si>
  <si>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</si>
  <si>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</si>
  <si>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</si>
  <si>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</si>
  <si>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10</t>
  </si>
  <si>
    <t>杵築市</t>
  </si>
  <si>
    <t>10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</si>
  <si>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</si>
  <si>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</si>
  <si>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</si>
  <si>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</si>
  <si>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</si>
  <si>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</si>
  <si>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</si>
  <si>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</si>
  <si>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</si>
  <si>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</si>
  <si>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</si>
  <si>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</si>
  <si>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</si>
  <si>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</si>
  <si>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</si>
  <si>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</si>
  <si>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</si>
  <si>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</si>
  <si>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</si>
  <si>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</si>
  <si>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</si>
  <si>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</si>
  <si>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</si>
  <si>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</si>
  <si>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</si>
  <si>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</si>
  <si>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不         明</t>
  </si>
  <si>
    <t>不</t>
  </si>
  <si>
    <t>資料:大分陸運支局､社団法人全国軽自動車協会連合会｢市区町村別軽自動車車両数｣</t>
  </si>
  <si>
    <t xml:space="preserve">                                     113. 市 郡 別 、 車 種 別 自 動 車 登 録 台 数              </t>
  </si>
  <si>
    <t>（単位  台）</t>
  </si>
  <si>
    <t>各年3月31日</t>
  </si>
  <si>
    <t>自                           動                              車</t>
  </si>
  <si>
    <t>標示番号</t>
  </si>
  <si>
    <t>年次および</t>
  </si>
  <si>
    <t>総 数</t>
  </si>
  <si>
    <t>貨     物     車</t>
  </si>
  <si>
    <t>乗合用車</t>
  </si>
  <si>
    <t>乗     用     車</t>
  </si>
  <si>
    <t>特殊用途車</t>
  </si>
  <si>
    <t>大型特殊車</t>
  </si>
  <si>
    <t>小型車二輪</t>
  </si>
  <si>
    <t>軽           自            動           車</t>
  </si>
  <si>
    <t>普通車</t>
  </si>
  <si>
    <t>小 型</t>
  </si>
  <si>
    <t>被けん引車</t>
  </si>
  <si>
    <t>小型車</t>
  </si>
  <si>
    <t>貨      物       車</t>
  </si>
  <si>
    <t>乗用車</t>
  </si>
  <si>
    <t>特殊車</t>
  </si>
  <si>
    <t>市       郡</t>
  </si>
  <si>
    <t>四  輪  車</t>
  </si>
  <si>
    <t>三輪車     トラック</t>
  </si>
  <si>
    <t>トラック</t>
  </si>
  <si>
    <t>バン</t>
  </si>
  <si>
    <t xml:space="preserve">         61</t>
  </si>
  <si>
    <t xml:space="preserve">         62</t>
  </si>
  <si>
    <t xml:space="preserve">    63</t>
  </si>
  <si>
    <t>市         部</t>
  </si>
  <si>
    <t>郡         部</t>
  </si>
  <si>
    <t>１ 大  分  市</t>
  </si>
  <si>
    <t>２ 別  府  市</t>
  </si>
  <si>
    <t>３ 中  津  市</t>
  </si>
  <si>
    <t>４ 日  田  市</t>
  </si>
  <si>
    <t>５ 佐  伯  市</t>
  </si>
  <si>
    <t>６ 臼  杵  市</t>
  </si>
  <si>
    <t>７ 津久見  市</t>
  </si>
  <si>
    <t>８ 竹  田  市</t>
  </si>
  <si>
    <t>９ 豊後高田市</t>
  </si>
  <si>
    <t>10 杵  築  市</t>
  </si>
  <si>
    <t>11 宇  佐  市</t>
  </si>
  <si>
    <t>12 西 国 東 郡</t>
  </si>
  <si>
    <t>13 東 国 東 郡</t>
  </si>
  <si>
    <t>14 速  見  郡</t>
  </si>
  <si>
    <t>15 大  分  郡</t>
  </si>
  <si>
    <t>16 北 海 部 郡</t>
  </si>
  <si>
    <t>17 南 海 部 郡</t>
  </si>
  <si>
    <t>18 大  野  郡</t>
  </si>
  <si>
    <t>19 直  入  郡</t>
  </si>
  <si>
    <t>20 玖  珠  郡</t>
  </si>
  <si>
    <t>21 日  田  郡</t>
  </si>
  <si>
    <t>22 下  毛  郡</t>
  </si>
  <si>
    <t>23 宇  佐  郡</t>
  </si>
  <si>
    <t>不         明</t>
  </si>
  <si>
    <t>不</t>
  </si>
  <si>
    <t>資料:大分陸運支局､社団法人全国軽自動車協会連合会｢市区町村別軽自動車車両数｣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</si>
</sst>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_ * #,##0_ ;_ * &quot;¥&quot;&quot;¥&quot;&quot;¥&quot;&quot;¥&quot;\!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6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/>
    </xf>
    <xf numFmtId="177" fontId="4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Border="1" applyAlignment="1" applyProtection="1">
      <alignment vertical="center" wrapText="1"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7" fontId="2" fillId="0" borderId="10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 horizontal="centerContinuous"/>
      <protection locked="0"/>
    </xf>
    <xf numFmtId="176" fontId="2" fillId="0" borderId="11" xfId="0" applyNumberFormat="1" applyFont="1" applyBorder="1" applyAlignment="1" applyProtection="1">
      <alignment/>
      <protection/>
    </xf>
    <xf numFmtId="176" fontId="4" fillId="0" borderId="12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Border="1" applyAlignment="1" applyProtection="1">
      <alignment vertical="center"/>
      <protection/>
    </xf>
    <xf numFmtId="176" fontId="6" fillId="0" borderId="15" xfId="0" applyNumberFormat="1" applyFont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Border="1" applyAlignment="1" applyProtection="1">
      <alignment horizontal="center" vertical="center" wrapText="1"/>
      <protection locked="0"/>
    </xf>
    <xf numFmtId="177" fontId="2" fillId="0" borderId="13" xfId="0" applyNumberFormat="1" applyFont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Border="1" applyAlignment="1" applyProtection="1">
      <alignment horizontal="distributed"/>
      <protection locked="0"/>
    </xf>
    <xf numFmtId="178" fontId="2" fillId="0" borderId="17" xfId="0" applyNumberFormat="1" applyFont="1" applyBorder="1" applyAlignment="1" applyProtection="1">
      <alignment/>
      <protection locked="0"/>
    </xf>
    <xf numFmtId="176" fontId="2" fillId="0" borderId="18" xfId="0" applyNumberFormat="1" applyFont="1" applyBorder="1" applyAlignment="1" applyProtection="1">
      <alignment/>
      <protection locked="0"/>
    </xf>
    <xf numFmtId="178" fontId="2" fillId="0" borderId="18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8" fontId="2" fillId="0" borderId="13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 horizontal="left"/>
      <protection locked="0"/>
    </xf>
    <xf numFmtId="178" fontId="2" fillId="0" borderId="19" xfId="0" applyNumberFormat="1" applyFont="1" applyBorder="1" applyAlignment="1" applyProtection="1">
      <alignment/>
      <protection locked="0"/>
    </xf>
    <xf numFmtId="178" fontId="2" fillId="0" borderId="0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 quotePrefix="1">
      <alignment horizontal="center"/>
      <protection locked="0"/>
    </xf>
    <xf numFmtId="176" fontId="2" fillId="0" borderId="19" xfId="0" applyNumberFormat="1" applyFont="1" applyBorder="1" applyAlignment="1" applyProtection="1">
      <alignment/>
      <protection locked="0"/>
    </xf>
    <xf numFmtId="178" fontId="2" fillId="0" borderId="0" xfId="0" applyNumberFormat="1" applyFont="1" applyBorder="1" applyAlignment="1" applyProtection="1">
      <alignment/>
      <protection locked="0"/>
    </xf>
    <xf numFmtId="178" fontId="2" fillId="0" borderId="0" xfId="0" applyNumberFormat="1" applyFont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 locked="0"/>
    </xf>
    <xf numFmtId="49" fontId="7" fillId="0" borderId="13" xfId="0" applyNumberFormat="1" applyFont="1" applyBorder="1" applyAlignment="1" applyProtection="1">
      <alignment horizontal="distributed"/>
      <protection locked="0"/>
    </xf>
    <xf numFmtId="178" fontId="7" fillId="0" borderId="0" xfId="0" applyNumberFormat="1" applyFont="1" applyBorder="1" applyAlignment="1" applyProtection="1">
      <alignment/>
      <protection/>
    </xf>
    <xf numFmtId="178" fontId="7" fillId="0" borderId="13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 quotePrefix="1">
      <alignment horizontal="center"/>
      <protection locked="0"/>
    </xf>
    <xf numFmtId="178" fontId="2" fillId="0" borderId="0" xfId="0" applyNumberFormat="1" applyFont="1" applyAlignment="1" applyProtection="1">
      <alignment horizontal="center"/>
      <protection locked="0"/>
    </xf>
    <xf numFmtId="177" fontId="2" fillId="0" borderId="0" xfId="0" applyNumberFormat="1" applyFont="1" applyAlignment="1" applyProtection="1">
      <alignment horizontal="center"/>
      <protection locked="0"/>
    </xf>
    <xf numFmtId="178" fontId="2" fillId="0" borderId="13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 horizontal="center"/>
      <protection locked="0"/>
    </xf>
    <xf numFmtId="178" fontId="7" fillId="0" borderId="19" xfId="0" applyNumberFormat="1" applyFont="1" applyBorder="1" applyAlignment="1" applyProtection="1">
      <alignment/>
      <protection/>
    </xf>
    <xf numFmtId="178" fontId="7" fillId="0" borderId="0" xfId="0" applyNumberFormat="1" applyFont="1" applyAlignment="1" applyProtection="1">
      <alignment/>
      <protection/>
    </xf>
    <xf numFmtId="176" fontId="7" fillId="0" borderId="19" xfId="0" applyNumberFormat="1" applyFont="1" applyBorder="1" applyAlignment="1" applyProtection="1">
      <alignment horizontal="center"/>
      <protection locked="0"/>
    </xf>
    <xf numFmtId="176" fontId="7" fillId="0" borderId="13" xfId="0" applyNumberFormat="1" applyFont="1" applyBorder="1" applyAlignment="1" applyProtection="1">
      <alignment horizontal="center"/>
      <protection locked="0"/>
    </xf>
    <xf numFmtId="176" fontId="2" fillId="0" borderId="19" xfId="0" applyNumberFormat="1" applyFont="1" applyBorder="1" applyAlignment="1" applyProtection="1">
      <alignment horizontal="center"/>
      <protection locked="0"/>
    </xf>
    <xf numFmtId="176" fontId="2" fillId="0" borderId="13" xfId="0" applyNumberFormat="1" applyFont="1" applyBorder="1" applyAlignment="1" applyProtection="1">
      <alignment horizontal="distributed"/>
      <protection locked="0"/>
    </xf>
    <xf numFmtId="178" fontId="2" fillId="0" borderId="0" xfId="0" applyNumberFormat="1" applyFont="1" applyAlignment="1" applyProtection="1">
      <alignment/>
      <protection/>
    </xf>
    <xf numFmtId="178" fontId="2" fillId="0" borderId="0" xfId="0" applyNumberFormat="1" applyFont="1" applyBorder="1" applyAlignment="1" applyProtection="1">
      <alignment/>
      <protection/>
    </xf>
    <xf numFmtId="176" fontId="2" fillId="0" borderId="19" xfId="0" applyNumberFormat="1" applyFont="1" applyBorder="1" applyAlignment="1" applyProtection="1" quotePrefix="1">
      <alignment horizontal="center"/>
      <protection locked="0"/>
    </xf>
    <xf numFmtId="178" fontId="2" fillId="0" borderId="19" xfId="0" applyNumberFormat="1" applyFont="1" applyBorder="1" applyAlignment="1" applyProtection="1">
      <alignment/>
      <protection/>
    </xf>
    <xf numFmtId="178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 applyProtection="1" quotePrefix="1">
      <alignment/>
      <protection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/>
    </xf>
    <xf numFmtId="177" fontId="2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177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 horizontal="center"/>
      <protection/>
    </xf>
    <xf numFmtId="178" fontId="2" fillId="0" borderId="20" xfId="0" applyNumberFormat="1" applyFont="1" applyBorder="1" applyAlignment="1" applyProtection="1">
      <alignment/>
      <protection/>
    </xf>
    <xf numFmtId="178" fontId="2" fillId="0" borderId="20" xfId="0" applyNumberFormat="1" applyFont="1" applyBorder="1" applyAlignment="1" applyProtection="1">
      <alignment/>
      <protection locked="0"/>
    </xf>
    <xf numFmtId="177" fontId="2" fillId="0" borderId="18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 wrapText="1"/>
      <protection locked="0"/>
    </xf>
    <xf numFmtId="176" fontId="4" fillId="0" borderId="0" xfId="0" applyNumberFormat="1" applyFont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8" fontId="8" fillId="0" borderId="0" xfId="0" applyNumberFormat="1" applyFont="1" applyAlignment="1" applyProtection="1">
      <alignment/>
      <protection/>
    </xf>
    <xf numFmtId="176" fontId="2" fillId="0" borderId="21" xfId="0" applyNumberFormat="1" applyFont="1" applyBorder="1" applyAlignment="1" applyProtection="1">
      <alignment horizontal="center" vertical="center"/>
      <protection/>
    </xf>
    <xf numFmtId="176" fontId="2" fillId="0" borderId="22" xfId="0" applyNumberFormat="1" applyFont="1" applyBorder="1" applyAlignment="1" applyProtection="1">
      <alignment horizontal="center" vertical="center"/>
      <protection/>
    </xf>
    <xf numFmtId="176" fontId="2" fillId="0" borderId="23" xfId="0" applyNumberFormat="1" applyFont="1" applyBorder="1" applyAlignment="1" applyProtection="1">
      <alignment horizontal="center" vertical="center"/>
      <protection/>
    </xf>
    <xf numFmtId="178" fontId="2" fillId="0" borderId="21" xfId="0" applyNumberFormat="1" applyFont="1" applyBorder="1" applyAlignment="1" applyProtection="1">
      <alignment horizontal="center" vertical="center"/>
      <protection locked="0"/>
    </xf>
    <xf numFmtId="178" fontId="2" fillId="0" borderId="22" xfId="0" applyNumberFormat="1" applyFont="1" applyBorder="1" applyAlignment="1" applyProtection="1">
      <alignment horizontal="center" vertical="center"/>
      <protection locked="0"/>
    </xf>
    <xf numFmtId="177" fontId="4" fillId="0" borderId="0" xfId="0" applyNumberFormat="1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24" xfId="0" applyNumberFormat="1" applyFont="1" applyBorder="1" applyAlignment="1" applyProtection="1">
      <alignment horizontal="center"/>
      <protection locked="0"/>
    </xf>
    <xf numFmtId="176" fontId="2" fillId="0" borderId="25" xfId="0" applyNumberFormat="1" applyFont="1" applyBorder="1" applyAlignment="1" applyProtection="1">
      <alignment horizontal="center"/>
      <protection locked="0"/>
    </xf>
    <xf numFmtId="176" fontId="2" fillId="0" borderId="26" xfId="0" applyNumberFormat="1" applyFont="1" applyBorder="1" applyAlignment="1" applyProtection="1">
      <alignment horizontal="center"/>
      <protection locked="0"/>
    </xf>
    <xf numFmtId="177" fontId="2" fillId="0" borderId="27" xfId="0" applyNumberFormat="1" applyFont="1" applyBorder="1" applyAlignment="1" applyProtection="1">
      <alignment horizontal="center" vertical="center" textRotation="255"/>
      <protection locked="0"/>
    </xf>
    <xf numFmtId="177" fontId="2" fillId="0" borderId="19" xfId="0" applyNumberFormat="1" applyFont="1" applyBorder="1" applyAlignment="1" applyProtection="1">
      <alignment horizontal="center" vertical="center" textRotation="255"/>
      <protection locked="0"/>
    </xf>
    <xf numFmtId="177" fontId="2" fillId="0" borderId="28" xfId="0" applyNumberFormat="1" applyFont="1" applyBorder="1" applyAlignment="1" applyProtection="1">
      <alignment horizontal="center" vertical="center" textRotation="255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2" fillId="0" borderId="22" xfId="0" applyNumberFormat="1" applyFont="1" applyBorder="1" applyAlignment="1" applyProtection="1">
      <alignment horizontal="center" vertical="center"/>
      <protection locked="0"/>
    </xf>
    <xf numFmtId="176" fontId="2" fillId="0" borderId="29" xfId="0" applyNumberFormat="1" applyFont="1" applyBorder="1" applyAlignment="1" applyProtection="1">
      <alignment horizontal="center" vertical="center"/>
      <protection locked="0"/>
    </xf>
    <xf numFmtId="176" fontId="2" fillId="0" borderId="30" xfId="0" applyNumberFormat="1" applyFont="1" applyBorder="1" applyAlignment="1" applyProtection="1">
      <alignment horizontal="center" vertical="center"/>
      <protection locked="0"/>
    </xf>
    <xf numFmtId="176" fontId="2" fillId="0" borderId="31" xfId="0" applyNumberFormat="1" applyFont="1" applyBorder="1" applyAlignment="1" applyProtection="1">
      <alignment horizontal="center" vertical="center"/>
      <protection locked="0"/>
    </xf>
    <xf numFmtId="177" fontId="2" fillId="0" borderId="21" xfId="0" applyNumberFormat="1" applyFont="1" applyBorder="1" applyAlignment="1" applyProtection="1">
      <alignment horizontal="center" vertical="center"/>
      <protection locked="0"/>
    </xf>
    <xf numFmtId="177" fontId="2" fillId="0" borderId="22" xfId="0" applyNumberFormat="1" applyFont="1" applyBorder="1" applyAlignment="1" applyProtection="1">
      <alignment horizontal="center" vertical="center"/>
      <protection locked="0"/>
    </xf>
    <xf numFmtId="177" fontId="2" fillId="0" borderId="23" xfId="0" applyNumberFormat="1" applyFont="1" applyBorder="1" applyAlignment="1" applyProtection="1">
      <alignment horizontal="center" vertical="center"/>
      <protection locked="0"/>
    </xf>
    <xf numFmtId="177" fontId="6" fillId="0" borderId="29" xfId="0" applyNumberFormat="1" applyFont="1" applyBorder="1" applyAlignment="1" applyProtection="1">
      <alignment horizontal="center" vertical="center"/>
      <protection locked="0"/>
    </xf>
    <xf numFmtId="177" fontId="6" fillId="0" borderId="30" xfId="0" applyNumberFormat="1" applyFont="1" applyBorder="1" applyAlignment="1" applyProtection="1">
      <alignment horizontal="center" vertical="center"/>
      <protection locked="0"/>
    </xf>
    <xf numFmtId="177" fontId="6" fillId="0" borderId="31" xfId="0" applyNumberFormat="1" applyFont="1" applyBorder="1" applyAlignment="1" applyProtection="1">
      <alignment horizontal="center" vertical="center"/>
      <protection locked="0"/>
    </xf>
    <xf numFmtId="178" fontId="2" fillId="0" borderId="32" xfId="0" applyNumberFormat="1" applyFont="1" applyBorder="1" applyAlignment="1" applyProtection="1">
      <alignment horizontal="center" vertical="center"/>
      <protection locked="0"/>
    </xf>
    <xf numFmtId="178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distributed"/>
      <protection locked="0"/>
    </xf>
    <xf numFmtId="0" fontId="2" fillId="0" borderId="15" xfId="0" applyFont="1" applyBorder="1" applyAlignment="1">
      <alignment horizontal="distributed"/>
    </xf>
    <xf numFmtId="177" fontId="2" fillId="0" borderId="28" xfId="0" applyNumberFormat="1" applyFont="1" applyBorder="1" applyAlignment="1" applyProtection="1">
      <alignment horizontal="center" vertical="center" wrapText="1"/>
      <protection locked="0"/>
    </xf>
    <xf numFmtId="177" fontId="2" fillId="0" borderId="14" xfId="0" applyNumberFormat="1" applyFont="1" applyBorder="1" applyAlignment="1" applyProtection="1">
      <alignment horizontal="center" vertical="center" wrapText="1"/>
      <protection locked="0"/>
    </xf>
    <xf numFmtId="177" fontId="2" fillId="0" borderId="15" xfId="0" applyNumberFormat="1" applyFont="1" applyBorder="1" applyAlignment="1" applyProtection="1">
      <alignment horizontal="center" vertical="center" wrapText="1"/>
      <protection locked="0"/>
    </xf>
    <xf numFmtId="177" fontId="2" fillId="0" borderId="21" xfId="0" applyNumberFormat="1" applyFont="1" applyBorder="1" applyAlignment="1" applyProtection="1">
      <alignment horizontal="center" vertical="center" wrapText="1"/>
      <protection locked="0"/>
    </xf>
    <xf numFmtId="177" fontId="2" fillId="0" borderId="22" xfId="0" applyNumberFormat="1" applyFont="1" applyBorder="1" applyAlignment="1" applyProtection="1">
      <alignment horizontal="center" vertical="center" wrapText="1"/>
      <protection locked="0"/>
    </xf>
    <xf numFmtId="177" fontId="2" fillId="0" borderId="23" xfId="0" applyNumberFormat="1" applyFont="1" applyBorder="1" applyAlignment="1" applyProtection="1">
      <alignment horizontal="center" vertical="center" wrapText="1"/>
      <protection locked="0"/>
    </xf>
    <xf numFmtId="177" fontId="2" fillId="0" borderId="29" xfId="0" applyNumberFormat="1" applyFont="1" applyBorder="1" applyAlignment="1" applyProtection="1">
      <alignment horizontal="center" vertical="center" wrapText="1"/>
      <protection locked="0"/>
    </xf>
    <xf numFmtId="177" fontId="2" fillId="0" borderId="31" xfId="0" applyNumberFormat="1" applyFont="1" applyBorder="1" applyAlignment="1" applyProtection="1">
      <alignment horizontal="center" vertical="center" wrapText="1"/>
      <protection locked="0"/>
    </xf>
    <xf numFmtId="176" fontId="2" fillId="0" borderId="32" xfId="0" applyNumberFormat="1" applyFont="1" applyBorder="1" applyAlignment="1" applyProtection="1">
      <alignment horizontal="center" vertical="center"/>
      <protection/>
    </xf>
    <xf numFmtId="176" fontId="2" fillId="0" borderId="13" xfId="0" applyNumberFormat="1" applyFont="1" applyBorder="1" applyAlignment="1" applyProtection="1">
      <alignment horizontal="center" vertical="center"/>
      <protection/>
    </xf>
    <xf numFmtId="176" fontId="2" fillId="0" borderId="15" xfId="0" applyNumberFormat="1" applyFont="1" applyBorder="1" applyAlignment="1" applyProtection="1">
      <alignment horizontal="center" vertical="center"/>
      <protection/>
    </xf>
    <xf numFmtId="177" fontId="2" fillId="0" borderId="3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3 -6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5"/>
  <sheetViews>
    <sheetView zoomScalePageLayoutView="0" workbookViewId="0" topLeftCell="I16">
      <selection activeCell="T40" sqref="T40"/>
    </sheetView>
  </sheetViews>
  <sheetFormatPr defaultColWidth="15.25390625" defaultRowHeight="12" customHeight="1"/>
  <cols>
    <col min="1" max="1" width="3.625" style="1" customWidth="1"/>
    <col min="2" max="2" width="14.625" style="1" customWidth="1"/>
    <col min="3" max="3" width="10.00390625" style="1" customWidth="1"/>
    <col min="4" max="4" width="8.625" style="65" customWidth="1"/>
    <col min="5" max="5" width="10.00390625" style="1" customWidth="1"/>
    <col min="6" max="6" width="10.00390625" style="65" customWidth="1"/>
    <col min="7" max="7" width="10.125" style="1" customWidth="1"/>
    <col min="8" max="8" width="10.00390625" style="65" customWidth="1"/>
    <col min="9" max="9" width="10.00390625" style="1" customWidth="1"/>
    <col min="10" max="10" width="8.625" style="65" customWidth="1"/>
    <col min="11" max="11" width="10.00390625" style="1" customWidth="1"/>
    <col min="12" max="12" width="10.375" style="65" customWidth="1"/>
    <col min="13" max="13" width="10.375" style="1" customWidth="1"/>
    <col min="14" max="14" width="10.625" style="65" customWidth="1"/>
    <col min="15" max="15" width="10.00390625" style="1" customWidth="1"/>
    <col min="16" max="16" width="10.00390625" style="65" customWidth="1"/>
    <col min="17" max="17" width="10.00390625" style="1" customWidth="1"/>
    <col min="18" max="18" width="10.00390625" style="65" customWidth="1"/>
    <col min="19" max="19" width="10.00390625" style="1" customWidth="1"/>
    <col min="20" max="20" width="10.00390625" style="65" customWidth="1"/>
    <col min="21" max="21" width="10.00390625" style="1" customWidth="1"/>
    <col min="22" max="22" width="4.875" style="65" customWidth="1"/>
    <col min="23" max="23" width="9.75390625" style="1" customWidth="1"/>
    <col min="24" max="24" width="9.75390625" style="65" customWidth="1"/>
    <col min="25" max="25" width="9.75390625" style="1" customWidth="1"/>
    <col min="26" max="26" width="9.75390625" style="65" customWidth="1"/>
    <col min="27" max="27" width="9.75390625" style="1" customWidth="1"/>
    <col min="28" max="28" width="9.75390625" style="65" customWidth="1"/>
    <col min="29" max="29" width="9.75390625" style="1" customWidth="1"/>
    <col min="30" max="30" width="9.75390625" style="65" customWidth="1"/>
    <col min="31" max="31" width="9.75390625" style="1" customWidth="1"/>
    <col min="32" max="32" width="9.75390625" style="65" customWidth="1"/>
    <col min="33" max="33" width="9.75390625" style="1" customWidth="1"/>
    <col min="34" max="34" width="9.75390625" style="65" customWidth="1"/>
    <col min="35" max="35" width="9.75390625" style="1" customWidth="1"/>
    <col min="36" max="36" width="9.75390625" style="65" customWidth="1"/>
    <col min="37" max="37" width="9.75390625" style="1" customWidth="1"/>
    <col min="38" max="38" width="9.75390625" style="65" customWidth="1"/>
    <col min="39" max="39" width="9.75390625" style="1" customWidth="1"/>
    <col min="40" max="40" width="9.75390625" style="65" customWidth="1"/>
    <col min="41" max="41" width="5.125" style="66" customWidth="1"/>
    <col min="42" max="16384" width="15.25390625" style="1" customWidth="1"/>
  </cols>
  <sheetData>
    <row r="1" spans="2:41" ht="18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80" t="s">
        <v>1</v>
      </c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3"/>
    </row>
    <row r="2" spans="2:41" ht="18" customHeight="1" thickBot="1">
      <c r="B2" s="4" t="s">
        <v>2</v>
      </c>
      <c r="C2" s="5"/>
      <c r="D2" s="6"/>
      <c r="E2" s="5"/>
      <c r="F2" s="6"/>
      <c r="G2" s="5"/>
      <c r="H2" s="6"/>
      <c r="I2" s="5"/>
      <c r="J2" s="6"/>
      <c r="K2" s="5"/>
      <c r="L2" s="6"/>
      <c r="M2" s="5"/>
      <c r="N2" s="6"/>
      <c r="O2" s="5"/>
      <c r="P2" s="6"/>
      <c r="Q2" s="5"/>
      <c r="R2" s="6"/>
      <c r="S2" s="5"/>
      <c r="T2" s="6"/>
      <c r="U2" s="81" t="s">
        <v>3</v>
      </c>
      <c r="V2" s="81"/>
      <c r="W2" s="7"/>
      <c r="X2" s="8"/>
      <c r="Y2" s="7"/>
      <c r="Z2" s="8"/>
      <c r="AA2" s="7"/>
      <c r="AB2" s="8"/>
      <c r="AC2" s="7"/>
      <c r="AD2" s="8"/>
      <c r="AE2" s="7"/>
      <c r="AF2" s="8"/>
      <c r="AG2" s="7"/>
      <c r="AH2" s="8"/>
      <c r="AI2" s="7"/>
      <c r="AJ2" s="8"/>
      <c r="AK2" s="7"/>
      <c r="AL2" s="8"/>
      <c r="AM2" s="7"/>
      <c r="AN2" s="8"/>
      <c r="AO2" s="9"/>
    </row>
    <row r="3" spans="1:41" ht="12.75" customHeight="1" thickTop="1">
      <c r="A3" s="10"/>
      <c r="B3" s="11"/>
      <c r="C3" s="82" t="s">
        <v>4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  <c r="V3" s="85" t="s">
        <v>5</v>
      </c>
      <c r="W3" s="12"/>
      <c r="X3" s="13"/>
      <c r="Y3" s="12"/>
      <c r="Z3" s="13"/>
      <c r="AA3" s="12"/>
      <c r="AB3" s="13"/>
      <c r="AC3" s="12"/>
      <c r="AD3" s="13"/>
      <c r="AE3" s="12"/>
      <c r="AF3" s="13"/>
      <c r="AG3" s="12"/>
      <c r="AH3" s="13"/>
      <c r="AI3" s="12"/>
      <c r="AJ3" s="13"/>
      <c r="AK3" s="12"/>
      <c r="AL3" s="13"/>
      <c r="AM3" s="12"/>
      <c r="AN3" s="13"/>
      <c r="AO3" s="9"/>
    </row>
    <row r="4" spans="1:41" s="18" customFormat="1" ht="12" customHeight="1">
      <c r="A4" s="14"/>
      <c r="B4" s="15" t="s">
        <v>6</v>
      </c>
      <c r="C4" s="88" t="s">
        <v>7</v>
      </c>
      <c r="D4" s="90" t="s">
        <v>8</v>
      </c>
      <c r="E4" s="91"/>
      <c r="F4" s="91"/>
      <c r="G4" s="92"/>
      <c r="H4" s="93" t="s">
        <v>9</v>
      </c>
      <c r="I4" s="96" t="s">
        <v>10</v>
      </c>
      <c r="J4" s="97"/>
      <c r="K4" s="98"/>
      <c r="L4" s="75" t="s">
        <v>11</v>
      </c>
      <c r="M4" s="75" t="s">
        <v>12</v>
      </c>
      <c r="N4" s="111" t="s">
        <v>13</v>
      </c>
      <c r="O4" s="109" t="s">
        <v>14</v>
      </c>
      <c r="P4" s="114"/>
      <c r="Q4" s="114"/>
      <c r="R4" s="114"/>
      <c r="S4" s="114"/>
      <c r="T4" s="114"/>
      <c r="U4" s="110"/>
      <c r="V4" s="8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7"/>
    </row>
    <row r="5" spans="1:41" s="18" customFormat="1" ht="12" customHeight="1">
      <c r="A5" s="14"/>
      <c r="B5" s="19"/>
      <c r="C5" s="89"/>
      <c r="D5" s="88" t="s">
        <v>7</v>
      </c>
      <c r="E5" s="78" t="s">
        <v>15</v>
      </c>
      <c r="F5" s="88" t="s">
        <v>16</v>
      </c>
      <c r="G5" s="78" t="s">
        <v>17</v>
      </c>
      <c r="H5" s="94"/>
      <c r="I5" s="99" t="s">
        <v>7</v>
      </c>
      <c r="J5" s="89" t="s">
        <v>15</v>
      </c>
      <c r="K5" s="78" t="s">
        <v>18</v>
      </c>
      <c r="L5" s="76"/>
      <c r="M5" s="76"/>
      <c r="N5" s="112"/>
      <c r="O5" s="78" t="s">
        <v>7</v>
      </c>
      <c r="P5" s="103" t="s">
        <v>19</v>
      </c>
      <c r="Q5" s="104"/>
      <c r="R5" s="104"/>
      <c r="S5" s="105"/>
      <c r="T5" s="106" t="s">
        <v>20</v>
      </c>
      <c r="U5" s="106" t="s">
        <v>21</v>
      </c>
      <c r="V5" s="86"/>
      <c r="W5" s="17" t="s">
        <v>1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s="18" customFormat="1" ht="12" customHeight="1">
      <c r="A6" s="14"/>
      <c r="B6" s="20" t="s">
        <v>22</v>
      </c>
      <c r="C6" s="89"/>
      <c r="D6" s="89"/>
      <c r="E6" s="79"/>
      <c r="F6" s="89"/>
      <c r="G6" s="79"/>
      <c r="H6" s="94"/>
      <c r="I6" s="100"/>
      <c r="J6" s="89"/>
      <c r="K6" s="79"/>
      <c r="L6" s="76"/>
      <c r="M6" s="76"/>
      <c r="N6" s="112"/>
      <c r="O6" s="79"/>
      <c r="P6" s="106" t="s">
        <v>7</v>
      </c>
      <c r="Q6" s="109" t="s">
        <v>23</v>
      </c>
      <c r="R6" s="110"/>
      <c r="S6" s="106" t="s">
        <v>24</v>
      </c>
      <c r="T6" s="107"/>
      <c r="U6" s="107"/>
      <c r="V6" s="86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s="18" customFormat="1" ht="12" customHeight="1">
      <c r="A7" s="21"/>
      <c r="B7" s="22"/>
      <c r="C7" s="89"/>
      <c r="D7" s="89"/>
      <c r="E7" s="79"/>
      <c r="F7" s="89"/>
      <c r="G7" s="79"/>
      <c r="H7" s="95"/>
      <c r="I7" s="100"/>
      <c r="J7" s="89"/>
      <c r="K7" s="79"/>
      <c r="L7" s="77"/>
      <c r="M7" s="77"/>
      <c r="N7" s="113"/>
      <c r="O7" s="79"/>
      <c r="P7" s="108"/>
      <c r="Q7" s="23" t="s">
        <v>25</v>
      </c>
      <c r="R7" s="24" t="s">
        <v>26</v>
      </c>
      <c r="S7" s="108"/>
      <c r="T7" s="108"/>
      <c r="U7" s="108"/>
      <c r="V7" s="8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2:41" ht="12" customHeight="1">
      <c r="B8" s="25" t="s">
        <v>27</v>
      </c>
      <c r="C8" s="26">
        <v>497072</v>
      </c>
      <c r="D8" s="27">
        <v>76261</v>
      </c>
      <c r="E8" s="28">
        <v>14540</v>
      </c>
      <c r="F8" s="27">
        <v>61326</v>
      </c>
      <c r="G8" s="28">
        <v>395</v>
      </c>
      <c r="H8" s="27">
        <v>2634</v>
      </c>
      <c r="I8" s="28">
        <v>248449</v>
      </c>
      <c r="J8" s="27">
        <v>3661</v>
      </c>
      <c r="K8" s="28">
        <v>244788</v>
      </c>
      <c r="L8" s="27">
        <v>6507</v>
      </c>
      <c r="M8" s="28">
        <v>1804</v>
      </c>
      <c r="N8" s="27">
        <v>5921</v>
      </c>
      <c r="O8" s="28">
        <v>155496</v>
      </c>
      <c r="P8" s="27">
        <v>122556</v>
      </c>
      <c r="Q8" s="28">
        <v>55881</v>
      </c>
      <c r="R8" s="27">
        <v>66665</v>
      </c>
      <c r="S8" s="28">
        <v>10</v>
      </c>
      <c r="T8" s="29">
        <v>32717</v>
      </c>
      <c r="U8" s="30">
        <v>223</v>
      </c>
      <c r="V8" s="29">
        <v>60</v>
      </c>
      <c r="X8" s="1"/>
      <c r="Z8" s="1"/>
      <c r="AB8" s="1"/>
      <c r="AD8" s="1"/>
      <c r="AF8" s="1"/>
      <c r="AH8" s="1"/>
      <c r="AJ8" s="1"/>
      <c r="AL8" s="1"/>
      <c r="AN8" s="1"/>
      <c r="AO8" s="1"/>
    </row>
    <row r="9" spans="2:41" ht="12" customHeight="1">
      <c r="B9" s="31" t="s">
        <v>28</v>
      </c>
      <c r="C9" s="32">
        <v>513400</v>
      </c>
      <c r="D9" s="29">
        <v>74734</v>
      </c>
      <c r="E9" s="33">
        <v>14797</v>
      </c>
      <c r="F9" s="29">
        <v>59539</v>
      </c>
      <c r="G9" s="33">
        <v>398</v>
      </c>
      <c r="H9" s="29">
        <v>2584</v>
      </c>
      <c r="I9" s="33">
        <v>251946</v>
      </c>
      <c r="J9" s="29">
        <v>4045</v>
      </c>
      <c r="K9" s="33">
        <v>247901</v>
      </c>
      <c r="L9" s="29">
        <v>6624</v>
      </c>
      <c r="M9" s="33">
        <v>1901</v>
      </c>
      <c r="N9" s="29">
        <v>6227</v>
      </c>
      <c r="O9" s="33">
        <v>169384</v>
      </c>
      <c r="P9" s="29">
        <v>136684</v>
      </c>
      <c r="Q9" s="33">
        <v>57909</v>
      </c>
      <c r="R9" s="29">
        <v>78765</v>
      </c>
      <c r="S9" s="33">
        <v>10</v>
      </c>
      <c r="T9" s="29">
        <v>32466</v>
      </c>
      <c r="U9" s="30">
        <v>234</v>
      </c>
      <c r="V9" s="29">
        <v>61</v>
      </c>
      <c r="X9" s="1"/>
      <c r="Z9" s="1"/>
      <c r="AB9" s="1"/>
      <c r="AD9" s="1"/>
      <c r="AF9" s="1"/>
      <c r="AH9" s="1"/>
      <c r="AJ9" s="1"/>
      <c r="AL9" s="1"/>
      <c r="AN9" s="1"/>
      <c r="AO9" s="1"/>
    </row>
    <row r="10" spans="2:41" ht="12" customHeight="1">
      <c r="B10" s="31" t="s">
        <v>29</v>
      </c>
      <c r="C10" s="32">
        <v>530099</v>
      </c>
      <c r="D10" s="29">
        <v>72931</v>
      </c>
      <c r="E10" s="33">
        <v>14553</v>
      </c>
      <c r="F10" s="29">
        <v>57963</v>
      </c>
      <c r="G10" s="33">
        <v>415</v>
      </c>
      <c r="H10" s="29">
        <v>2550</v>
      </c>
      <c r="I10" s="33">
        <v>255878</v>
      </c>
      <c r="J10" s="29">
        <v>4393</v>
      </c>
      <c r="K10" s="33">
        <v>251485</v>
      </c>
      <c r="L10" s="29">
        <v>6868</v>
      </c>
      <c r="M10" s="33">
        <v>2001</v>
      </c>
      <c r="N10" s="29">
        <v>6421</v>
      </c>
      <c r="O10" s="33">
        <v>183450</v>
      </c>
      <c r="P10" s="29">
        <v>151495</v>
      </c>
      <c r="Q10" s="33">
        <v>60105</v>
      </c>
      <c r="R10" s="29">
        <v>91380</v>
      </c>
      <c r="S10" s="33">
        <v>10</v>
      </c>
      <c r="T10" s="29">
        <v>31705</v>
      </c>
      <c r="U10" s="30">
        <v>250</v>
      </c>
      <c r="V10" s="29">
        <v>62</v>
      </c>
      <c r="X10" s="1"/>
      <c r="Z10" s="1"/>
      <c r="AB10" s="1"/>
      <c r="AD10" s="1"/>
      <c r="AF10" s="1"/>
      <c r="AH10" s="1"/>
      <c r="AJ10" s="1"/>
      <c r="AL10" s="1"/>
      <c r="AN10" s="1"/>
      <c r="AO10" s="1"/>
    </row>
    <row r="11" spans="2:41" ht="12" customHeight="1">
      <c r="B11" s="31" t="s">
        <v>30</v>
      </c>
      <c r="C11" s="32">
        <v>548869</v>
      </c>
      <c r="D11" s="29">
        <v>73334</v>
      </c>
      <c r="E11" s="33">
        <v>15202</v>
      </c>
      <c r="F11" s="29">
        <v>57675</v>
      </c>
      <c r="G11" s="33">
        <v>457</v>
      </c>
      <c r="H11" s="29">
        <v>2514</v>
      </c>
      <c r="I11" s="33">
        <v>261076</v>
      </c>
      <c r="J11" s="29">
        <v>4674</v>
      </c>
      <c r="K11" s="33">
        <v>256402</v>
      </c>
      <c r="L11" s="29">
        <v>6951</v>
      </c>
      <c r="M11" s="33">
        <v>2107</v>
      </c>
      <c r="N11" s="29">
        <v>6463</v>
      </c>
      <c r="O11" s="33">
        <v>196424</v>
      </c>
      <c r="P11" s="29">
        <v>165287</v>
      </c>
      <c r="Q11" s="33">
        <v>61704</v>
      </c>
      <c r="R11" s="29">
        <v>103572</v>
      </c>
      <c r="S11" s="33">
        <v>11</v>
      </c>
      <c r="T11" s="29">
        <v>30863</v>
      </c>
      <c r="U11" s="30">
        <v>274</v>
      </c>
      <c r="V11" s="29">
        <v>63</v>
      </c>
      <c r="X11" s="1"/>
      <c r="Z11" s="1"/>
      <c r="AB11" s="1"/>
      <c r="AD11" s="1"/>
      <c r="AF11" s="1"/>
      <c r="AH11" s="1"/>
      <c r="AJ11" s="1"/>
      <c r="AL11" s="1"/>
      <c r="AN11" s="1"/>
      <c r="AO11" s="1"/>
    </row>
    <row r="12" spans="2:41" ht="11.25" customHeight="1">
      <c r="B12" s="34"/>
      <c r="C12" s="35"/>
      <c r="D12" s="7"/>
      <c r="E12" s="8"/>
      <c r="F12" s="8"/>
      <c r="G12" s="8"/>
      <c r="H12" s="8"/>
      <c r="I12" s="36"/>
      <c r="J12" s="8"/>
      <c r="K12" s="36"/>
      <c r="L12" s="8"/>
      <c r="M12" s="37"/>
      <c r="N12" s="38"/>
      <c r="O12" s="37"/>
      <c r="P12" s="38"/>
      <c r="Q12" s="37"/>
      <c r="R12" s="38"/>
      <c r="S12" s="37"/>
      <c r="T12" s="38"/>
      <c r="U12" s="30"/>
      <c r="V12" s="38"/>
      <c r="X12" s="1"/>
      <c r="Z12" s="1"/>
      <c r="AB12" s="1"/>
      <c r="AD12" s="1"/>
      <c r="AF12" s="1"/>
      <c r="AH12" s="1"/>
      <c r="AJ12" s="1"/>
      <c r="AL12" s="1"/>
      <c r="AN12" s="1"/>
      <c r="AO12" s="1"/>
    </row>
    <row r="13" spans="2:41" s="17" customFormat="1" ht="12" customHeight="1">
      <c r="B13" s="39" t="s">
        <v>31</v>
      </c>
      <c r="C13" s="40">
        <v>570221</v>
      </c>
      <c r="D13" s="40">
        <f>SUM(D15:D17)</f>
        <v>74110</v>
      </c>
      <c r="E13" s="40">
        <f>SUM(E15:E17)</f>
        <v>16219</v>
      </c>
      <c r="F13" s="40">
        <f>SUM(F15:F17)</f>
        <v>57369</v>
      </c>
      <c r="G13" s="40">
        <f aca="true" t="shared" si="0" ref="G13:U13">SUM(G15:G17)</f>
        <v>522</v>
      </c>
      <c r="H13" s="40">
        <f t="shared" si="0"/>
        <v>2520</v>
      </c>
      <c r="I13" s="40">
        <f t="shared" si="0"/>
        <v>262678</v>
      </c>
      <c r="J13" s="40">
        <f t="shared" si="0"/>
        <v>5449</v>
      </c>
      <c r="K13" s="40">
        <f t="shared" si="0"/>
        <v>263829</v>
      </c>
      <c r="L13" s="40">
        <f t="shared" si="0"/>
        <v>7367</v>
      </c>
      <c r="M13" s="40">
        <f t="shared" si="0"/>
        <v>2242</v>
      </c>
      <c r="N13" s="40">
        <f t="shared" si="0"/>
        <v>6494</v>
      </c>
      <c r="O13" s="40">
        <v>208210</v>
      </c>
      <c r="P13" s="40">
        <v>177903</v>
      </c>
      <c r="Q13" s="40">
        <f t="shared" si="0"/>
        <v>63300</v>
      </c>
      <c r="R13" s="40">
        <v>114592</v>
      </c>
      <c r="S13" s="40">
        <f t="shared" si="0"/>
        <v>11</v>
      </c>
      <c r="T13" s="40">
        <f t="shared" si="0"/>
        <v>30015</v>
      </c>
      <c r="U13" s="41">
        <f t="shared" si="0"/>
        <v>292</v>
      </c>
      <c r="V13" s="40" t="s">
        <v>32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2:41" ht="12" customHeight="1">
      <c r="B14" s="42"/>
      <c r="C14" s="32"/>
      <c r="D14" s="29"/>
      <c r="E14" s="37"/>
      <c r="F14" s="38"/>
      <c r="G14" s="43" t="s">
        <v>33</v>
      </c>
      <c r="H14" s="44"/>
      <c r="I14" s="43" t="s">
        <v>33</v>
      </c>
      <c r="J14" s="44"/>
      <c r="K14" s="43" t="s">
        <v>33</v>
      </c>
      <c r="L14" s="44"/>
      <c r="M14" s="43" t="s">
        <v>33</v>
      </c>
      <c r="N14" s="44"/>
      <c r="O14" s="37"/>
      <c r="P14" s="38"/>
      <c r="Q14" s="43" t="s">
        <v>33</v>
      </c>
      <c r="R14" s="44"/>
      <c r="S14" s="43" t="s">
        <v>33</v>
      </c>
      <c r="T14" s="44"/>
      <c r="U14" s="45" t="s">
        <v>33</v>
      </c>
      <c r="V14" s="44"/>
      <c r="X14" s="1"/>
      <c r="Z14" s="1"/>
      <c r="AB14" s="1"/>
      <c r="AD14" s="1"/>
      <c r="AF14" s="1"/>
      <c r="AH14" s="1"/>
      <c r="AJ14" s="1"/>
      <c r="AL14" s="1"/>
      <c r="AN14" s="1"/>
      <c r="AO14" s="1"/>
    </row>
    <row r="15" spans="2:41" s="17" customFormat="1" ht="12" customHeight="1">
      <c r="B15" s="46" t="s">
        <v>34</v>
      </c>
      <c r="C15" s="47">
        <f aca="true" t="shared" si="1" ref="C15:R15">SUM(C19:C29)</f>
        <v>402727</v>
      </c>
      <c r="D15" s="48">
        <f t="shared" si="1"/>
        <v>53371</v>
      </c>
      <c r="E15" s="48">
        <f t="shared" si="1"/>
        <v>11899</v>
      </c>
      <c r="F15" s="48">
        <f t="shared" si="1"/>
        <v>40985</v>
      </c>
      <c r="G15" s="48">
        <f t="shared" si="1"/>
        <v>487</v>
      </c>
      <c r="H15" s="48">
        <f t="shared" si="1"/>
        <v>1927</v>
      </c>
      <c r="I15" s="48">
        <f t="shared" si="1"/>
        <v>199256</v>
      </c>
      <c r="J15" s="48">
        <f t="shared" si="1"/>
        <v>4372</v>
      </c>
      <c r="K15" s="48">
        <f t="shared" si="1"/>
        <v>194884</v>
      </c>
      <c r="L15" s="48">
        <f t="shared" si="1"/>
        <v>5359</v>
      </c>
      <c r="M15" s="48">
        <f t="shared" si="1"/>
        <v>1392</v>
      </c>
      <c r="N15" s="48">
        <f t="shared" si="1"/>
        <v>4912</v>
      </c>
      <c r="O15" s="40">
        <f t="shared" si="1"/>
        <v>136510</v>
      </c>
      <c r="P15" s="48">
        <f t="shared" si="1"/>
        <v>114659</v>
      </c>
      <c r="Q15" s="48">
        <f t="shared" si="1"/>
        <v>33604</v>
      </c>
      <c r="R15" s="48">
        <f t="shared" si="1"/>
        <v>81045</v>
      </c>
      <c r="S15" s="48">
        <f>SUM(S19:S26)</f>
        <v>10</v>
      </c>
      <c r="T15" s="48">
        <f>SUM(T19:T29)</f>
        <v>21647</v>
      </c>
      <c r="U15" s="41">
        <f>SUM(U19:U29)</f>
        <v>204</v>
      </c>
      <c r="V15" s="46" t="s">
        <v>35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2:41" s="17" customFormat="1" ht="12" customHeight="1"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0"/>
      <c r="P16" s="48"/>
      <c r="Q16" s="48"/>
      <c r="R16" s="48"/>
      <c r="S16" s="48"/>
      <c r="T16" s="48"/>
      <c r="U16" s="48"/>
      <c r="V16" s="49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2:41" s="17" customFormat="1" ht="12" customHeight="1">
      <c r="B17" s="50" t="s">
        <v>36</v>
      </c>
      <c r="C17" s="48">
        <f aca="true" t="shared" si="2" ref="C17:U17">SUM(C30:C41)</f>
        <v>167492</v>
      </c>
      <c r="D17" s="48">
        <f t="shared" si="2"/>
        <v>20739</v>
      </c>
      <c r="E17" s="48">
        <f t="shared" si="2"/>
        <v>4320</v>
      </c>
      <c r="F17" s="48">
        <f t="shared" si="2"/>
        <v>16384</v>
      </c>
      <c r="G17" s="48">
        <f t="shared" si="2"/>
        <v>35</v>
      </c>
      <c r="H17" s="48">
        <f t="shared" si="2"/>
        <v>593</v>
      </c>
      <c r="I17" s="48">
        <f t="shared" si="2"/>
        <v>63422</v>
      </c>
      <c r="J17" s="48">
        <f t="shared" si="2"/>
        <v>1077</v>
      </c>
      <c r="K17" s="48">
        <f t="shared" si="2"/>
        <v>68945</v>
      </c>
      <c r="L17" s="48">
        <f t="shared" si="2"/>
        <v>2008</v>
      </c>
      <c r="M17" s="48">
        <f t="shared" si="2"/>
        <v>850</v>
      </c>
      <c r="N17" s="48">
        <f t="shared" si="2"/>
        <v>1582</v>
      </c>
      <c r="O17" s="40">
        <f t="shared" si="2"/>
        <v>71698</v>
      </c>
      <c r="P17" s="48">
        <f t="shared" si="2"/>
        <v>63242</v>
      </c>
      <c r="Q17" s="48">
        <f t="shared" si="2"/>
        <v>29696</v>
      </c>
      <c r="R17" s="48">
        <f t="shared" si="2"/>
        <v>33545</v>
      </c>
      <c r="S17" s="48">
        <f t="shared" si="2"/>
        <v>1</v>
      </c>
      <c r="T17" s="48">
        <f t="shared" si="2"/>
        <v>8368</v>
      </c>
      <c r="U17" s="48">
        <f t="shared" si="2"/>
        <v>88</v>
      </c>
      <c r="V17" s="49" t="s">
        <v>37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2:41" ht="12" customHeight="1">
      <c r="B18" s="42"/>
      <c r="C18" s="32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3"/>
      <c r="P18" s="37"/>
      <c r="Q18" s="37"/>
      <c r="R18" s="37"/>
      <c r="S18" s="37"/>
      <c r="T18" s="37"/>
      <c r="U18" s="37"/>
      <c r="V18" s="51"/>
      <c r="X18" s="1"/>
      <c r="Z18" s="1"/>
      <c r="AB18" s="1"/>
      <c r="AD18" s="1"/>
      <c r="AF18" s="1"/>
      <c r="AH18" s="1"/>
      <c r="AJ18" s="1"/>
      <c r="AL18" s="1"/>
      <c r="AN18" s="1"/>
      <c r="AO18" s="1"/>
    </row>
    <row r="19" spans="1:41" ht="12" customHeight="1">
      <c r="A19" s="1">
        <v>1</v>
      </c>
      <c r="B19" s="52" t="s">
        <v>38</v>
      </c>
      <c r="C19" s="53">
        <v>183917</v>
      </c>
      <c r="D19" s="53">
        <v>24899</v>
      </c>
      <c r="E19" s="37">
        <v>5555</v>
      </c>
      <c r="F19" s="37">
        <v>19138</v>
      </c>
      <c r="G19" s="37">
        <v>206</v>
      </c>
      <c r="H19" s="37">
        <v>743</v>
      </c>
      <c r="I19" s="53">
        <f aca="true" t="shared" si="3" ref="I19:I42">J19+K19</f>
        <v>99425</v>
      </c>
      <c r="J19" s="37">
        <v>2165</v>
      </c>
      <c r="K19" s="37">
        <v>97260</v>
      </c>
      <c r="L19" s="37">
        <v>2618</v>
      </c>
      <c r="M19" s="37">
        <v>663</v>
      </c>
      <c r="N19" s="37">
        <v>2448</v>
      </c>
      <c r="O19" s="54">
        <f aca="true" t="shared" si="4" ref="O19:O42">SUM(Q19:U19)</f>
        <v>53121</v>
      </c>
      <c r="P19" s="53">
        <f aca="true" t="shared" si="5" ref="P19:P42">SUM(Q19:S19)</f>
        <v>44034</v>
      </c>
      <c r="Q19" s="37">
        <v>9849</v>
      </c>
      <c r="R19" s="37">
        <v>34179</v>
      </c>
      <c r="S19" s="37">
        <v>6</v>
      </c>
      <c r="T19" s="37">
        <v>9007</v>
      </c>
      <c r="U19" s="37">
        <v>80</v>
      </c>
      <c r="V19" s="55" t="s">
        <v>39</v>
      </c>
      <c r="X19" s="1"/>
      <c r="Z19" s="1"/>
      <c r="AB19" s="1"/>
      <c r="AD19" s="1"/>
      <c r="AF19" s="1"/>
      <c r="AH19" s="1"/>
      <c r="AJ19" s="1"/>
      <c r="AL19" s="1"/>
      <c r="AN19" s="1"/>
      <c r="AO19" s="1"/>
    </row>
    <row r="20" spans="1:41" ht="12" customHeight="1">
      <c r="A20" s="1">
        <v>2</v>
      </c>
      <c r="B20" s="25" t="s">
        <v>40</v>
      </c>
      <c r="C20" s="56">
        <v>50463</v>
      </c>
      <c r="D20" s="53">
        <v>5358</v>
      </c>
      <c r="E20" s="37">
        <v>766</v>
      </c>
      <c r="F20" s="37">
        <v>4531</v>
      </c>
      <c r="G20" s="37">
        <v>61</v>
      </c>
      <c r="H20" s="37">
        <v>501</v>
      </c>
      <c r="I20" s="53">
        <f t="shared" si="3"/>
        <v>27620</v>
      </c>
      <c r="J20" s="37">
        <v>685</v>
      </c>
      <c r="K20" s="37">
        <v>26935</v>
      </c>
      <c r="L20" s="37">
        <v>545</v>
      </c>
      <c r="M20" s="37">
        <v>69</v>
      </c>
      <c r="N20" s="37">
        <v>707</v>
      </c>
      <c r="O20" s="54">
        <f t="shared" si="4"/>
        <v>15663</v>
      </c>
      <c r="P20" s="53">
        <f t="shared" si="5"/>
        <v>12691</v>
      </c>
      <c r="Q20" s="37">
        <v>2478</v>
      </c>
      <c r="R20" s="37">
        <v>10212</v>
      </c>
      <c r="S20" s="37">
        <v>1</v>
      </c>
      <c r="T20" s="37">
        <v>2935</v>
      </c>
      <c r="U20" s="37">
        <v>37</v>
      </c>
      <c r="V20" s="55" t="s">
        <v>41</v>
      </c>
      <c r="X20" s="1"/>
      <c r="Z20" s="1"/>
      <c r="AB20" s="1"/>
      <c r="AD20" s="1"/>
      <c r="AF20" s="1"/>
      <c r="AH20" s="1"/>
      <c r="AJ20" s="1"/>
      <c r="AL20" s="1"/>
      <c r="AN20" s="1"/>
      <c r="AO20" s="1"/>
    </row>
    <row r="21" spans="1:41" ht="12" customHeight="1">
      <c r="A21" s="1">
        <v>3</v>
      </c>
      <c r="B21" s="25" t="s">
        <v>42</v>
      </c>
      <c r="C21" s="56">
        <v>29423</v>
      </c>
      <c r="D21" s="53">
        <v>3884</v>
      </c>
      <c r="E21" s="37">
        <v>1011</v>
      </c>
      <c r="F21" s="37">
        <v>2855</v>
      </c>
      <c r="G21" s="37">
        <v>18</v>
      </c>
      <c r="H21" s="37">
        <v>112</v>
      </c>
      <c r="I21" s="53">
        <f t="shared" si="3"/>
        <v>13710</v>
      </c>
      <c r="J21" s="37">
        <v>354</v>
      </c>
      <c r="K21" s="37">
        <v>13356</v>
      </c>
      <c r="L21" s="37">
        <v>317</v>
      </c>
      <c r="M21" s="37">
        <v>91</v>
      </c>
      <c r="N21" s="37">
        <v>367</v>
      </c>
      <c r="O21" s="54">
        <f t="shared" si="4"/>
        <v>10942</v>
      </c>
      <c r="P21" s="53">
        <f t="shared" si="5"/>
        <v>9237</v>
      </c>
      <c r="Q21" s="37">
        <v>2976</v>
      </c>
      <c r="R21" s="37">
        <v>6260</v>
      </c>
      <c r="S21" s="57">
        <v>1</v>
      </c>
      <c r="T21" s="37">
        <v>1692</v>
      </c>
      <c r="U21" s="37">
        <v>13</v>
      </c>
      <c r="V21" s="55" t="s">
        <v>43</v>
      </c>
      <c r="X21" s="1"/>
      <c r="Z21" s="1"/>
      <c r="AB21" s="1"/>
      <c r="AD21" s="1"/>
      <c r="AF21" s="1"/>
      <c r="AH21" s="1"/>
      <c r="AJ21" s="1"/>
      <c r="AL21" s="1"/>
      <c r="AN21" s="1"/>
      <c r="AO21" s="1"/>
    </row>
    <row r="22" spans="1:41" ht="12" customHeight="1">
      <c r="A22" s="1">
        <v>4</v>
      </c>
      <c r="B22" s="25" t="s">
        <v>44</v>
      </c>
      <c r="C22" s="56">
        <v>32145</v>
      </c>
      <c r="D22" s="53">
        <v>5088</v>
      </c>
      <c r="E22" s="37">
        <v>1315</v>
      </c>
      <c r="F22" s="37">
        <v>3682</v>
      </c>
      <c r="G22" s="37">
        <v>91</v>
      </c>
      <c r="H22" s="37">
        <v>160</v>
      </c>
      <c r="I22" s="53">
        <f t="shared" si="3"/>
        <v>13190</v>
      </c>
      <c r="J22" s="37">
        <v>255</v>
      </c>
      <c r="K22" s="37">
        <v>12935</v>
      </c>
      <c r="L22" s="37">
        <v>367</v>
      </c>
      <c r="M22" s="37">
        <v>125</v>
      </c>
      <c r="N22" s="37">
        <v>304</v>
      </c>
      <c r="O22" s="54">
        <f t="shared" si="4"/>
        <v>12911</v>
      </c>
      <c r="P22" s="53">
        <f t="shared" si="5"/>
        <v>10942</v>
      </c>
      <c r="Q22" s="37">
        <v>3923</v>
      </c>
      <c r="R22" s="37">
        <v>7017</v>
      </c>
      <c r="S22" s="57">
        <v>2</v>
      </c>
      <c r="T22" s="37">
        <v>1960</v>
      </c>
      <c r="U22" s="37">
        <v>9</v>
      </c>
      <c r="V22" s="55" t="s">
        <v>45</v>
      </c>
      <c r="X22" s="1"/>
      <c r="Z22" s="1"/>
      <c r="AB22" s="1"/>
      <c r="AD22" s="1"/>
      <c r="AF22" s="1"/>
      <c r="AH22" s="1"/>
      <c r="AJ22" s="1"/>
      <c r="AL22" s="1"/>
      <c r="AN22" s="1"/>
      <c r="AO22" s="1"/>
    </row>
    <row r="23" spans="1:41" ht="12" customHeight="1">
      <c r="A23" s="1">
        <v>5</v>
      </c>
      <c r="B23" s="25" t="s">
        <v>46</v>
      </c>
      <c r="C23" s="56">
        <v>22989</v>
      </c>
      <c r="D23" s="53">
        <v>2848</v>
      </c>
      <c r="E23" s="37">
        <v>747</v>
      </c>
      <c r="F23" s="37">
        <v>2047</v>
      </c>
      <c r="G23" s="37">
        <v>54</v>
      </c>
      <c r="H23" s="37">
        <v>76</v>
      </c>
      <c r="I23" s="53">
        <f t="shared" si="3"/>
        <v>10281</v>
      </c>
      <c r="J23" s="37">
        <v>252</v>
      </c>
      <c r="K23" s="37">
        <v>10029</v>
      </c>
      <c r="L23" s="37">
        <v>336</v>
      </c>
      <c r="M23" s="37">
        <v>70</v>
      </c>
      <c r="N23" s="37">
        <v>281</v>
      </c>
      <c r="O23" s="54">
        <f t="shared" si="4"/>
        <v>9097</v>
      </c>
      <c r="P23" s="53">
        <f t="shared" si="5"/>
        <v>8069</v>
      </c>
      <c r="Q23" s="37">
        <v>2498</v>
      </c>
      <c r="R23" s="37">
        <v>5571</v>
      </c>
      <c r="S23" s="58">
        <v>0</v>
      </c>
      <c r="T23" s="37">
        <v>1019</v>
      </c>
      <c r="U23" s="37">
        <v>9</v>
      </c>
      <c r="V23" s="55" t="s">
        <v>47</v>
      </c>
      <c r="X23" s="1"/>
      <c r="Z23" s="1"/>
      <c r="AB23" s="1"/>
      <c r="AD23" s="1"/>
      <c r="AF23" s="1"/>
      <c r="AH23" s="1"/>
      <c r="AJ23" s="1"/>
      <c r="AL23" s="1"/>
      <c r="AN23" s="1"/>
      <c r="AO23" s="1"/>
    </row>
    <row r="24" spans="1:41" ht="12" customHeight="1">
      <c r="A24" s="1">
        <v>6</v>
      </c>
      <c r="B24" s="25" t="s">
        <v>48</v>
      </c>
      <c r="C24" s="56">
        <v>16907</v>
      </c>
      <c r="D24" s="53">
        <v>2106</v>
      </c>
      <c r="E24" s="37">
        <v>432</v>
      </c>
      <c r="F24" s="37">
        <v>1649</v>
      </c>
      <c r="G24" s="37">
        <v>25</v>
      </c>
      <c r="H24" s="37">
        <v>86</v>
      </c>
      <c r="I24" s="53">
        <f t="shared" si="3"/>
        <v>7380</v>
      </c>
      <c r="J24" s="37">
        <v>148</v>
      </c>
      <c r="K24" s="37">
        <v>7232</v>
      </c>
      <c r="L24" s="37">
        <v>206</v>
      </c>
      <c r="M24" s="37">
        <v>21</v>
      </c>
      <c r="N24" s="37">
        <v>187</v>
      </c>
      <c r="O24" s="54">
        <f t="shared" si="4"/>
        <v>6921</v>
      </c>
      <c r="P24" s="53">
        <f t="shared" si="5"/>
        <v>5663</v>
      </c>
      <c r="Q24" s="37">
        <v>1991</v>
      </c>
      <c r="R24" s="37">
        <v>3672</v>
      </c>
      <c r="S24" s="58">
        <v>0</v>
      </c>
      <c r="T24" s="37">
        <v>1239</v>
      </c>
      <c r="U24" s="37">
        <v>19</v>
      </c>
      <c r="V24" s="55" t="s">
        <v>49</v>
      </c>
      <c r="X24" s="1"/>
      <c r="Z24" s="1"/>
      <c r="AB24" s="1"/>
      <c r="AD24" s="1"/>
      <c r="AF24" s="1"/>
      <c r="AH24" s="1"/>
      <c r="AJ24" s="1"/>
      <c r="AL24" s="1"/>
      <c r="AN24" s="1"/>
      <c r="AO24" s="1"/>
    </row>
    <row r="25" spans="1:41" ht="12" customHeight="1">
      <c r="A25" s="1">
        <v>7</v>
      </c>
      <c r="B25" s="25" t="s">
        <v>50</v>
      </c>
      <c r="C25" s="56">
        <v>10143</v>
      </c>
      <c r="D25" s="53">
        <v>1286</v>
      </c>
      <c r="E25" s="37">
        <v>293</v>
      </c>
      <c r="F25" s="37">
        <v>991</v>
      </c>
      <c r="G25" s="37">
        <v>2</v>
      </c>
      <c r="H25" s="37">
        <v>25</v>
      </c>
      <c r="I25" s="53">
        <f t="shared" si="3"/>
        <v>4374</v>
      </c>
      <c r="J25" s="37">
        <v>92</v>
      </c>
      <c r="K25" s="37">
        <v>4282</v>
      </c>
      <c r="L25" s="37">
        <v>182</v>
      </c>
      <c r="M25" s="37">
        <v>40</v>
      </c>
      <c r="N25" s="37">
        <v>84</v>
      </c>
      <c r="O25" s="54">
        <f t="shared" si="4"/>
        <v>4152</v>
      </c>
      <c r="P25" s="53">
        <f t="shared" si="5"/>
        <v>3366</v>
      </c>
      <c r="Q25" s="37">
        <v>972</v>
      </c>
      <c r="R25" s="37">
        <v>2394</v>
      </c>
      <c r="S25" s="58">
        <v>0</v>
      </c>
      <c r="T25" s="37">
        <v>776</v>
      </c>
      <c r="U25" s="37">
        <v>10</v>
      </c>
      <c r="V25" s="55" t="s">
        <v>51</v>
      </c>
      <c r="X25" s="1"/>
      <c r="Z25" s="1"/>
      <c r="AB25" s="1"/>
      <c r="AD25" s="1"/>
      <c r="AF25" s="1"/>
      <c r="AH25" s="1"/>
      <c r="AJ25" s="1"/>
      <c r="AL25" s="1"/>
      <c r="AN25" s="1"/>
      <c r="AO25" s="1"/>
    </row>
    <row r="26" spans="1:41" ht="12" customHeight="1">
      <c r="A26" s="1">
        <v>8</v>
      </c>
      <c r="B26" s="25" t="s">
        <v>52</v>
      </c>
      <c r="C26" s="56">
        <v>10257</v>
      </c>
      <c r="D26" s="53">
        <v>1347</v>
      </c>
      <c r="E26" s="37">
        <v>292</v>
      </c>
      <c r="F26" s="37">
        <v>1054</v>
      </c>
      <c r="G26" s="37">
        <v>1</v>
      </c>
      <c r="H26" s="37">
        <v>39</v>
      </c>
      <c r="I26" s="53">
        <f t="shared" si="3"/>
        <v>3968</v>
      </c>
      <c r="J26" s="37">
        <v>60</v>
      </c>
      <c r="K26" s="37">
        <v>3908</v>
      </c>
      <c r="L26" s="37">
        <v>150</v>
      </c>
      <c r="M26" s="37">
        <v>76</v>
      </c>
      <c r="N26" s="37">
        <v>120</v>
      </c>
      <c r="O26" s="54">
        <f t="shared" si="4"/>
        <v>4557</v>
      </c>
      <c r="P26" s="53">
        <f t="shared" si="5"/>
        <v>3981</v>
      </c>
      <c r="Q26" s="37">
        <v>1784</v>
      </c>
      <c r="R26" s="37">
        <v>2197</v>
      </c>
      <c r="S26" s="58">
        <v>0</v>
      </c>
      <c r="T26" s="37">
        <v>566</v>
      </c>
      <c r="U26" s="37">
        <v>10</v>
      </c>
      <c r="V26" s="55" t="s">
        <v>53</v>
      </c>
      <c r="X26" s="1"/>
      <c r="Z26" s="1"/>
      <c r="AB26" s="1"/>
      <c r="AD26" s="1"/>
      <c r="AF26" s="1"/>
      <c r="AH26" s="1"/>
      <c r="AJ26" s="1"/>
      <c r="AL26" s="1"/>
      <c r="AN26" s="1"/>
      <c r="AO26" s="1"/>
    </row>
    <row r="27" spans="1:41" ht="12" customHeight="1">
      <c r="A27" s="1">
        <v>9</v>
      </c>
      <c r="B27" s="25" t="s">
        <v>54</v>
      </c>
      <c r="C27" s="56">
        <v>9976</v>
      </c>
      <c r="D27" s="53">
        <v>1613</v>
      </c>
      <c r="E27" s="37">
        <v>412</v>
      </c>
      <c r="F27" s="37">
        <v>1184</v>
      </c>
      <c r="G27" s="37">
        <v>17</v>
      </c>
      <c r="H27" s="37">
        <v>62</v>
      </c>
      <c r="I27" s="53">
        <f t="shared" si="3"/>
        <v>4070</v>
      </c>
      <c r="J27" s="37">
        <v>92</v>
      </c>
      <c r="K27" s="37">
        <v>3978</v>
      </c>
      <c r="L27" s="37">
        <v>188</v>
      </c>
      <c r="M27" s="37">
        <v>59</v>
      </c>
      <c r="N27" s="37">
        <v>64</v>
      </c>
      <c r="O27" s="54">
        <f t="shared" si="4"/>
        <v>3920</v>
      </c>
      <c r="P27" s="53">
        <f t="shared" si="5"/>
        <v>3451</v>
      </c>
      <c r="Q27" s="37">
        <v>1531</v>
      </c>
      <c r="R27" s="37">
        <v>1920</v>
      </c>
      <c r="S27" s="58">
        <v>0</v>
      </c>
      <c r="T27" s="37">
        <v>465</v>
      </c>
      <c r="U27" s="37">
        <v>4</v>
      </c>
      <c r="V27" s="55" t="s">
        <v>55</v>
      </c>
      <c r="X27" s="1"/>
      <c r="Z27" s="1"/>
      <c r="AB27" s="1"/>
      <c r="AD27" s="1"/>
      <c r="AF27" s="1"/>
      <c r="AH27" s="1"/>
      <c r="AJ27" s="1"/>
      <c r="AL27" s="1"/>
      <c r="AN27" s="1"/>
      <c r="AO27" s="1"/>
    </row>
    <row r="28" spans="1:41" ht="12" customHeight="1">
      <c r="A28" s="59" t="s">
        <v>56</v>
      </c>
      <c r="B28" s="25" t="s">
        <v>57</v>
      </c>
      <c r="C28" s="56">
        <v>11206</v>
      </c>
      <c r="D28" s="53">
        <v>1591</v>
      </c>
      <c r="E28" s="37">
        <v>334</v>
      </c>
      <c r="F28" s="37">
        <v>1251</v>
      </c>
      <c r="G28" s="37">
        <v>6</v>
      </c>
      <c r="H28" s="37">
        <v>58</v>
      </c>
      <c r="I28" s="53">
        <f t="shared" si="3"/>
        <v>4436</v>
      </c>
      <c r="J28" s="37">
        <v>78</v>
      </c>
      <c r="K28" s="37">
        <v>4358</v>
      </c>
      <c r="L28" s="37">
        <v>127</v>
      </c>
      <c r="M28" s="37">
        <v>45</v>
      </c>
      <c r="N28" s="37">
        <v>112</v>
      </c>
      <c r="O28" s="54">
        <f t="shared" si="4"/>
        <v>4837</v>
      </c>
      <c r="P28" s="53">
        <f t="shared" si="5"/>
        <v>4145</v>
      </c>
      <c r="Q28" s="37">
        <v>1776</v>
      </c>
      <c r="R28" s="37">
        <v>2369</v>
      </c>
      <c r="S28" s="58">
        <v>0</v>
      </c>
      <c r="T28" s="37">
        <v>687</v>
      </c>
      <c r="U28" s="37">
        <v>5</v>
      </c>
      <c r="V28" s="55" t="s">
        <v>58</v>
      </c>
      <c r="X28" s="1"/>
      <c r="Z28" s="1"/>
      <c r="AB28" s="1"/>
      <c r="AD28" s="1"/>
      <c r="AF28" s="1"/>
      <c r="AH28" s="1"/>
      <c r="AJ28" s="1"/>
      <c r="AL28" s="1"/>
      <c r="AN28" s="1"/>
      <c r="AO28" s="1"/>
    </row>
    <row r="29" spans="1:41" ht="12" customHeight="1">
      <c r="A29" s="59" t="s">
        <v>59</v>
      </c>
      <c r="B29" s="52" t="s">
        <v>60</v>
      </c>
      <c r="C29" s="54">
        <v>25301</v>
      </c>
      <c r="D29" s="53">
        <v>3351</v>
      </c>
      <c r="E29" s="37">
        <v>742</v>
      </c>
      <c r="F29" s="37">
        <v>2603</v>
      </c>
      <c r="G29" s="37">
        <v>6</v>
      </c>
      <c r="H29" s="37">
        <v>65</v>
      </c>
      <c r="I29" s="53">
        <f t="shared" si="3"/>
        <v>10802</v>
      </c>
      <c r="J29" s="37">
        <v>191</v>
      </c>
      <c r="K29" s="37">
        <v>10611</v>
      </c>
      <c r="L29" s="37">
        <v>323</v>
      </c>
      <c r="M29" s="37">
        <v>133</v>
      </c>
      <c r="N29" s="37">
        <v>238</v>
      </c>
      <c r="O29" s="54">
        <f t="shared" si="4"/>
        <v>10389</v>
      </c>
      <c r="P29" s="53">
        <f t="shared" si="5"/>
        <v>9080</v>
      </c>
      <c r="Q29" s="37">
        <v>3826</v>
      </c>
      <c r="R29" s="37">
        <v>5254</v>
      </c>
      <c r="S29" s="58">
        <v>0</v>
      </c>
      <c r="T29" s="37">
        <v>1301</v>
      </c>
      <c r="U29" s="37">
        <v>8</v>
      </c>
      <c r="V29" s="55" t="s">
        <v>59</v>
      </c>
      <c r="X29" s="1"/>
      <c r="Z29" s="1"/>
      <c r="AB29" s="1"/>
      <c r="AD29" s="1"/>
      <c r="AF29" s="1"/>
      <c r="AH29" s="1"/>
      <c r="AJ29" s="1"/>
      <c r="AL29" s="1"/>
      <c r="AN29" s="1"/>
      <c r="AO29" s="1"/>
    </row>
    <row r="30" spans="1:54" ht="12" customHeight="1">
      <c r="A30" s="59" t="s">
        <v>61</v>
      </c>
      <c r="B30" s="52" t="s">
        <v>62</v>
      </c>
      <c r="C30" s="54">
        <v>5215</v>
      </c>
      <c r="D30" s="53">
        <v>713</v>
      </c>
      <c r="E30" s="37">
        <v>143</v>
      </c>
      <c r="F30" s="37">
        <v>570</v>
      </c>
      <c r="G30" s="60">
        <v>0</v>
      </c>
      <c r="H30" s="37">
        <v>22</v>
      </c>
      <c r="I30" s="53">
        <f t="shared" si="3"/>
        <v>2112</v>
      </c>
      <c r="J30" s="37">
        <v>39</v>
      </c>
      <c r="K30" s="37">
        <v>2073</v>
      </c>
      <c r="L30" s="37">
        <v>85</v>
      </c>
      <c r="M30" s="37">
        <v>33</v>
      </c>
      <c r="N30" s="37">
        <v>33</v>
      </c>
      <c r="O30" s="54">
        <f t="shared" si="4"/>
        <v>2217</v>
      </c>
      <c r="P30" s="53">
        <f t="shared" si="5"/>
        <v>1980</v>
      </c>
      <c r="Q30" s="37">
        <v>1002</v>
      </c>
      <c r="R30" s="37">
        <v>978</v>
      </c>
      <c r="S30" s="58">
        <v>0</v>
      </c>
      <c r="T30" s="37">
        <v>234</v>
      </c>
      <c r="U30" s="37">
        <v>3</v>
      </c>
      <c r="V30" s="55" t="s">
        <v>61</v>
      </c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</row>
    <row r="31" spans="1:41" ht="12" customHeight="1">
      <c r="A31" s="59" t="s">
        <v>63</v>
      </c>
      <c r="B31" s="52" t="s">
        <v>64</v>
      </c>
      <c r="C31" s="54">
        <v>19704</v>
      </c>
      <c r="D31" s="53">
        <v>2517</v>
      </c>
      <c r="E31" s="37">
        <v>526</v>
      </c>
      <c r="F31" s="37">
        <v>1983</v>
      </c>
      <c r="G31" s="37">
        <v>8</v>
      </c>
      <c r="H31" s="37">
        <v>83</v>
      </c>
      <c r="I31" s="53">
        <v>1189</v>
      </c>
      <c r="J31" s="37">
        <v>129</v>
      </c>
      <c r="K31" s="37">
        <v>7660</v>
      </c>
      <c r="L31" s="37">
        <v>176</v>
      </c>
      <c r="M31" s="37">
        <v>83</v>
      </c>
      <c r="N31" s="37">
        <v>124</v>
      </c>
      <c r="O31" s="54">
        <f t="shared" si="4"/>
        <v>8932</v>
      </c>
      <c r="P31" s="53">
        <f t="shared" si="5"/>
        <v>7834</v>
      </c>
      <c r="Q31" s="37">
        <v>3803</v>
      </c>
      <c r="R31" s="37">
        <v>4031</v>
      </c>
      <c r="S31" s="58">
        <v>0</v>
      </c>
      <c r="T31" s="37">
        <v>1089</v>
      </c>
      <c r="U31" s="37">
        <v>9</v>
      </c>
      <c r="V31" s="55" t="s">
        <v>63</v>
      </c>
      <c r="W31" s="29"/>
      <c r="X31" s="62"/>
      <c r="Y31" s="29"/>
      <c r="Z31" s="62"/>
      <c r="AA31" s="29"/>
      <c r="AB31" s="62"/>
      <c r="AC31" s="29"/>
      <c r="AD31" s="62"/>
      <c r="AE31" s="29"/>
      <c r="AF31" s="62"/>
      <c r="AG31" s="29"/>
      <c r="AH31" s="62"/>
      <c r="AI31" s="29"/>
      <c r="AJ31" s="62"/>
      <c r="AK31" s="29"/>
      <c r="AL31" s="62"/>
      <c r="AM31" s="29"/>
      <c r="AN31" s="62"/>
      <c r="AO31" s="63"/>
    </row>
    <row r="32" spans="1:41" ht="12" customHeight="1">
      <c r="A32" s="59" t="s">
        <v>65</v>
      </c>
      <c r="B32" s="52" t="s">
        <v>66</v>
      </c>
      <c r="C32" s="54">
        <v>15857</v>
      </c>
      <c r="D32" s="53">
        <v>1923</v>
      </c>
      <c r="E32" s="37">
        <v>353</v>
      </c>
      <c r="F32" s="37">
        <v>1569</v>
      </c>
      <c r="G32" s="37">
        <v>1</v>
      </c>
      <c r="H32" s="37">
        <v>26</v>
      </c>
      <c r="I32" s="53">
        <f t="shared" si="3"/>
        <v>7037</v>
      </c>
      <c r="J32" s="37">
        <v>113</v>
      </c>
      <c r="K32" s="37">
        <v>6924</v>
      </c>
      <c r="L32" s="37">
        <v>169</v>
      </c>
      <c r="M32" s="37">
        <v>76</v>
      </c>
      <c r="N32" s="37">
        <v>151</v>
      </c>
      <c r="O32" s="54">
        <f t="shared" si="4"/>
        <v>6475</v>
      </c>
      <c r="P32" s="53">
        <f t="shared" si="5"/>
        <v>5563</v>
      </c>
      <c r="Q32" s="37">
        <v>1981</v>
      </c>
      <c r="R32" s="37">
        <v>3582</v>
      </c>
      <c r="S32" s="58">
        <v>0</v>
      </c>
      <c r="T32" s="37">
        <v>909</v>
      </c>
      <c r="U32" s="37">
        <v>3</v>
      </c>
      <c r="V32" s="55" t="s">
        <v>65</v>
      </c>
      <c r="W32" s="60"/>
      <c r="X32" s="38"/>
      <c r="Y32" s="60"/>
      <c r="Z32" s="38"/>
      <c r="AA32" s="60"/>
      <c r="AB32" s="38"/>
      <c r="AC32" s="60"/>
      <c r="AD32" s="38"/>
      <c r="AE32" s="60"/>
      <c r="AF32" s="38"/>
      <c r="AG32" s="60"/>
      <c r="AH32" s="38"/>
      <c r="AI32" s="60"/>
      <c r="AJ32" s="38"/>
      <c r="AK32" s="60"/>
      <c r="AL32" s="38"/>
      <c r="AM32" s="60"/>
      <c r="AN32" s="38"/>
      <c r="AO32" s="64"/>
    </row>
    <row r="33" spans="1:41" ht="12" customHeight="1">
      <c r="A33" s="59" t="s">
        <v>67</v>
      </c>
      <c r="B33" s="52" t="s">
        <v>68</v>
      </c>
      <c r="C33" s="54">
        <v>19693</v>
      </c>
      <c r="D33" s="53">
        <v>2048</v>
      </c>
      <c r="E33" s="37">
        <v>372</v>
      </c>
      <c r="F33" s="37">
        <v>1670</v>
      </c>
      <c r="G33" s="37">
        <v>6</v>
      </c>
      <c r="H33" s="37">
        <v>73</v>
      </c>
      <c r="I33" s="53">
        <f t="shared" si="3"/>
        <v>9048</v>
      </c>
      <c r="J33" s="37">
        <v>133</v>
      </c>
      <c r="K33" s="37">
        <v>8915</v>
      </c>
      <c r="L33" s="37">
        <v>259</v>
      </c>
      <c r="M33" s="37">
        <v>73</v>
      </c>
      <c r="N33" s="37">
        <v>204</v>
      </c>
      <c r="O33" s="54">
        <f t="shared" si="4"/>
        <v>7988</v>
      </c>
      <c r="P33" s="53">
        <f t="shared" si="5"/>
        <v>6817</v>
      </c>
      <c r="Q33" s="37">
        <v>2820</v>
      </c>
      <c r="R33" s="37">
        <v>3997</v>
      </c>
      <c r="S33" s="58">
        <v>0</v>
      </c>
      <c r="T33" s="37">
        <v>1149</v>
      </c>
      <c r="U33" s="37">
        <v>22</v>
      </c>
      <c r="V33" s="55" t="s">
        <v>67</v>
      </c>
      <c r="W33" s="60"/>
      <c r="X33" s="38"/>
      <c r="Y33" s="60"/>
      <c r="Z33" s="38"/>
      <c r="AA33" s="60"/>
      <c r="AB33" s="38"/>
      <c r="AC33" s="60"/>
      <c r="AD33" s="38"/>
      <c r="AE33" s="60"/>
      <c r="AF33" s="38"/>
      <c r="AG33" s="60"/>
      <c r="AH33" s="38"/>
      <c r="AI33" s="60"/>
      <c r="AJ33" s="38"/>
      <c r="AK33" s="60"/>
      <c r="AL33" s="38"/>
      <c r="AM33" s="60"/>
      <c r="AN33" s="38"/>
      <c r="AO33" s="64"/>
    </row>
    <row r="34" spans="1:22" ht="12" customHeight="1">
      <c r="A34" s="59" t="s">
        <v>69</v>
      </c>
      <c r="B34" s="52" t="s">
        <v>70</v>
      </c>
      <c r="C34" s="54">
        <v>6584</v>
      </c>
      <c r="D34" s="53">
        <v>476</v>
      </c>
      <c r="E34" s="37">
        <v>84</v>
      </c>
      <c r="F34" s="37">
        <v>392</v>
      </c>
      <c r="G34" s="60">
        <v>0</v>
      </c>
      <c r="H34" s="37">
        <v>9</v>
      </c>
      <c r="I34" s="53">
        <f t="shared" si="3"/>
        <v>3141</v>
      </c>
      <c r="J34" s="37">
        <v>47</v>
      </c>
      <c r="K34" s="37">
        <v>3094</v>
      </c>
      <c r="L34" s="37">
        <v>79</v>
      </c>
      <c r="M34" s="37">
        <v>25</v>
      </c>
      <c r="N34" s="37">
        <v>101</v>
      </c>
      <c r="O34" s="54">
        <f t="shared" si="4"/>
        <v>2753</v>
      </c>
      <c r="P34" s="53">
        <f t="shared" si="5"/>
        <v>2280</v>
      </c>
      <c r="Q34" s="37">
        <v>629</v>
      </c>
      <c r="R34" s="37">
        <v>1651</v>
      </c>
      <c r="S34" s="58">
        <v>0</v>
      </c>
      <c r="T34" s="37">
        <v>470</v>
      </c>
      <c r="U34" s="37">
        <v>3</v>
      </c>
      <c r="V34" s="55" t="s">
        <v>69</v>
      </c>
    </row>
    <row r="35" spans="1:22" ht="12" customHeight="1">
      <c r="A35" s="59" t="s">
        <v>71</v>
      </c>
      <c r="B35" s="52" t="s">
        <v>72</v>
      </c>
      <c r="C35" s="54">
        <v>17316</v>
      </c>
      <c r="D35" s="53">
        <v>2232</v>
      </c>
      <c r="E35" s="37">
        <v>592</v>
      </c>
      <c r="F35" s="37">
        <v>1637</v>
      </c>
      <c r="G35" s="37">
        <v>3</v>
      </c>
      <c r="H35" s="37">
        <v>43</v>
      </c>
      <c r="I35" s="53">
        <f t="shared" si="3"/>
        <v>7187</v>
      </c>
      <c r="J35" s="37">
        <v>118</v>
      </c>
      <c r="K35" s="37">
        <v>7069</v>
      </c>
      <c r="L35" s="37">
        <v>227</v>
      </c>
      <c r="M35" s="37">
        <v>59</v>
      </c>
      <c r="N35" s="37">
        <v>176</v>
      </c>
      <c r="O35" s="54">
        <f t="shared" si="4"/>
        <v>7392</v>
      </c>
      <c r="P35" s="53">
        <f t="shared" si="5"/>
        <v>6662</v>
      </c>
      <c r="Q35" s="37">
        <v>3171</v>
      </c>
      <c r="R35" s="37">
        <v>3491</v>
      </c>
      <c r="S35" s="58">
        <v>0</v>
      </c>
      <c r="T35" s="37">
        <v>723</v>
      </c>
      <c r="U35" s="37">
        <v>7</v>
      </c>
      <c r="V35" s="55" t="s">
        <v>71</v>
      </c>
    </row>
    <row r="36" spans="1:22" ht="12" customHeight="1">
      <c r="A36" s="59" t="s">
        <v>73</v>
      </c>
      <c r="B36" s="52" t="s">
        <v>74</v>
      </c>
      <c r="C36" s="54">
        <v>30632</v>
      </c>
      <c r="D36" s="53">
        <v>3781</v>
      </c>
      <c r="E36" s="37">
        <v>822</v>
      </c>
      <c r="F36" s="37">
        <v>2952</v>
      </c>
      <c r="G36" s="37">
        <v>7</v>
      </c>
      <c r="H36" s="37">
        <v>82</v>
      </c>
      <c r="I36" s="53">
        <f t="shared" si="3"/>
        <v>12820</v>
      </c>
      <c r="J36" s="37">
        <v>191</v>
      </c>
      <c r="K36" s="37">
        <v>12629</v>
      </c>
      <c r="L36" s="37">
        <v>409</v>
      </c>
      <c r="M36" s="37">
        <v>190</v>
      </c>
      <c r="N36" s="37">
        <v>325</v>
      </c>
      <c r="O36" s="54">
        <f t="shared" si="4"/>
        <v>13025</v>
      </c>
      <c r="P36" s="53">
        <f t="shared" si="5"/>
        <v>11444</v>
      </c>
      <c r="Q36" s="37">
        <v>5696</v>
      </c>
      <c r="R36" s="37">
        <v>5747</v>
      </c>
      <c r="S36" s="37">
        <v>1</v>
      </c>
      <c r="T36" s="37">
        <v>1559</v>
      </c>
      <c r="U36" s="37">
        <v>22</v>
      </c>
      <c r="V36" s="55" t="s">
        <v>73</v>
      </c>
    </row>
    <row r="37" spans="1:22" ht="12" customHeight="1">
      <c r="A37" s="59" t="s">
        <v>75</v>
      </c>
      <c r="B37" s="52" t="s">
        <v>76</v>
      </c>
      <c r="C37" s="54">
        <v>6432</v>
      </c>
      <c r="D37" s="53">
        <v>808</v>
      </c>
      <c r="E37" s="37">
        <v>182</v>
      </c>
      <c r="F37" s="37">
        <v>624</v>
      </c>
      <c r="G37" s="37">
        <v>2</v>
      </c>
      <c r="H37" s="37">
        <v>15</v>
      </c>
      <c r="I37" s="53">
        <f t="shared" si="3"/>
        <v>2421</v>
      </c>
      <c r="J37" s="37">
        <v>30</v>
      </c>
      <c r="K37" s="37">
        <v>2391</v>
      </c>
      <c r="L37" s="37">
        <v>74</v>
      </c>
      <c r="M37" s="37">
        <v>92</v>
      </c>
      <c r="N37" s="37">
        <v>76</v>
      </c>
      <c r="O37" s="54">
        <f t="shared" si="4"/>
        <v>2946</v>
      </c>
      <c r="P37" s="53">
        <f t="shared" si="5"/>
        <v>2703</v>
      </c>
      <c r="Q37" s="37">
        <v>1602</v>
      </c>
      <c r="R37" s="37">
        <v>1101</v>
      </c>
      <c r="S37" s="60">
        <v>0</v>
      </c>
      <c r="T37" s="37">
        <v>241</v>
      </c>
      <c r="U37" s="37">
        <v>2</v>
      </c>
      <c r="V37" s="55" t="s">
        <v>75</v>
      </c>
    </row>
    <row r="38" spans="1:22" ht="12" customHeight="1">
      <c r="A38" s="59" t="s">
        <v>77</v>
      </c>
      <c r="B38" s="52" t="s">
        <v>78</v>
      </c>
      <c r="C38" s="54">
        <v>17764</v>
      </c>
      <c r="D38" s="53">
        <v>2688</v>
      </c>
      <c r="E38" s="37">
        <v>577</v>
      </c>
      <c r="F38" s="37">
        <v>2105</v>
      </c>
      <c r="G38" s="37">
        <v>6</v>
      </c>
      <c r="H38" s="37">
        <v>97</v>
      </c>
      <c r="I38" s="53">
        <f t="shared" si="3"/>
        <v>7431</v>
      </c>
      <c r="J38" s="37">
        <v>118</v>
      </c>
      <c r="K38" s="37">
        <v>7313</v>
      </c>
      <c r="L38" s="37">
        <v>224</v>
      </c>
      <c r="M38" s="37">
        <v>113</v>
      </c>
      <c r="N38" s="37">
        <v>150</v>
      </c>
      <c r="O38" s="54">
        <f t="shared" si="4"/>
        <v>7061</v>
      </c>
      <c r="P38" s="53">
        <f t="shared" si="5"/>
        <v>6373</v>
      </c>
      <c r="Q38" s="37">
        <v>3109</v>
      </c>
      <c r="R38" s="37">
        <v>3264</v>
      </c>
      <c r="S38" s="60">
        <v>0</v>
      </c>
      <c r="T38" s="37">
        <v>683</v>
      </c>
      <c r="U38" s="37">
        <v>5</v>
      </c>
      <c r="V38" s="55" t="s">
        <v>77</v>
      </c>
    </row>
    <row r="39" spans="1:22" ht="12" customHeight="1">
      <c r="A39" s="59" t="s">
        <v>79</v>
      </c>
      <c r="B39" s="52" t="s">
        <v>80</v>
      </c>
      <c r="C39" s="54">
        <v>9103</v>
      </c>
      <c r="D39" s="53">
        <v>1315</v>
      </c>
      <c r="E39" s="37">
        <v>237</v>
      </c>
      <c r="F39" s="37">
        <v>1077</v>
      </c>
      <c r="G39" s="37">
        <v>1</v>
      </c>
      <c r="H39" s="37">
        <v>54</v>
      </c>
      <c r="I39" s="53">
        <f t="shared" si="3"/>
        <v>3281</v>
      </c>
      <c r="J39" s="37">
        <v>42</v>
      </c>
      <c r="K39" s="37">
        <v>3239</v>
      </c>
      <c r="L39" s="37">
        <v>91</v>
      </c>
      <c r="M39" s="37">
        <v>35</v>
      </c>
      <c r="N39" s="37">
        <v>48</v>
      </c>
      <c r="O39" s="54">
        <f t="shared" si="4"/>
        <v>4279</v>
      </c>
      <c r="P39" s="53">
        <f t="shared" si="5"/>
        <v>3843</v>
      </c>
      <c r="Q39" s="37">
        <v>1926</v>
      </c>
      <c r="R39" s="37">
        <v>1917</v>
      </c>
      <c r="S39" s="60">
        <v>0</v>
      </c>
      <c r="T39" s="37">
        <v>429</v>
      </c>
      <c r="U39" s="37">
        <v>7</v>
      </c>
      <c r="V39" s="55" t="s">
        <v>79</v>
      </c>
    </row>
    <row r="40" spans="1:22" ht="12" customHeight="1">
      <c r="A40" s="59" t="s">
        <v>81</v>
      </c>
      <c r="B40" s="52" t="s">
        <v>82</v>
      </c>
      <c r="C40" s="54">
        <v>10945</v>
      </c>
      <c r="D40" s="53">
        <v>1256</v>
      </c>
      <c r="E40" s="37">
        <v>264</v>
      </c>
      <c r="F40" s="37">
        <v>992</v>
      </c>
      <c r="G40" s="60">
        <v>0</v>
      </c>
      <c r="H40" s="37">
        <v>40</v>
      </c>
      <c r="I40" s="53">
        <f t="shared" si="3"/>
        <v>4558</v>
      </c>
      <c r="J40" s="37">
        <v>69</v>
      </c>
      <c r="K40" s="37">
        <v>4489</v>
      </c>
      <c r="L40" s="37">
        <v>123</v>
      </c>
      <c r="M40" s="37">
        <v>40</v>
      </c>
      <c r="N40" s="37">
        <v>115</v>
      </c>
      <c r="O40" s="54">
        <f t="shared" si="4"/>
        <v>4813</v>
      </c>
      <c r="P40" s="53">
        <f t="shared" si="5"/>
        <v>4298</v>
      </c>
      <c r="Q40" s="37">
        <v>2113</v>
      </c>
      <c r="R40" s="37">
        <v>2185</v>
      </c>
      <c r="S40" s="60">
        <v>0</v>
      </c>
      <c r="T40" s="37">
        <v>512</v>
      </c>
      <c r="U40" s="37">
        <v>3</v>
      </c>
      <c r="V40" s="55" t="s">
        <v>81</v>
      </c>
    </row>
    <row r="41" spans="1:22" ht="12" customHeight="1">
      <c r="A41" s="59" t="s">
        <v>83</v>
      </c>
      <c r="B41" s="52" t="s">
        <v>84</v>
      </c>
      <c r="C41" s="54">
        <v>8247</v>
      </c>
      <c r="D41" s="53">
        <v>982</v>
      </c>
      <c r="E41" s="37">
        <v>168</v>
      </c>
      <c r="F41" s="37">
        <v>813</v>
      </c>
      <c r="G41" s="37">
        <v>1</v>
      </c>
      <c r="H41" s="37">
        <v>49</v>
      </c>
      <c r="I41" s="53">
        <f t="shared" si="3"/>
        <v>3197</v>
      </c>
      <c r="J41" s="37">
        <v>48</v>
      </c>
      <c r="K41" s="37">
        <v>3149</v>
      </c>
      <c r="L41" s="37">
        <v>92</v>
      </c>
      <c r="M41" s="37">
        <v>31</v>
      </c>
      <c r="N41" s="37">
        <v>79</v>
      </c>
      <c r="O41" s="54">
        <f t="shared" si="4"/>
        <v>3817</v>
      </c>
      <c r="P41" s="53">
        <f t="shared" si="5"/>
        <v>3445</v>
      </c>
      <c r="Q41" s="37">
        <v>1844</v>
      </c>
      <c r="R41" s="37">
        <v>1601</v>
      </c>
      <c r="S41" s="60">
        <v>0</v>
      </c>
      <c r="T41" s="37">
        <v>370</v>
      </c>
      <c r="U41" s="37">
        <v>2</v>
      </c>
      <c r="V41" s="55" t="s">
        <v>83</v>
      </c>
    </row>
    <row r="42" spans="1:22" ht="12" customHeight="1">
      <c r="A42" s="101" t="s">
        <v>85</v>
      </c>
      <c r="B42" s="102"/>
      <c r="C42" s="67">
        <v>2</v>
      </c>
      <c r="D42" s="53">
        <f>SUM(E42:G42)</f>
        <v>0</v>
      </c>
      <c r="E42" s="68">
        <v>0</v>
      </c>
      <c r="F42" s="68">
        <v>0</v>
      </c>
      <c r="G42" s="68">
        <v>0</v>
      </c>
      <c r="H42" s="68">
        <v>0</v>
      </c>
      <c r="I42" s="53">
        <f t="shared" si="3"/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7">
        <f t="shared" si="4"/>
        <v>2</v>
      </c>
      <c r="P42" s="53">
        <f t="shared" si="5"/>
        <v>2</v>
      </c>
      <c r="Q42" s="60">
        <v>0</v>
      </c>
      <c r="R42" s="37">
        <v>2</v>
      </c>
      <c r="S42" s="60">
        <v>0</v>
      </c>
      <c r="T42" s="60">
        <v>0</v>
      </c>
      <c r="U42" s="60">
        <v>0</v>
      </c>
      <c r="V42" s="51" t="s">
        <v>86</v>
      </c>
    </row>
    <row r="43" spans="2:22" ht="12" customHeight="1">
      <c r="B43" s="29" t="s">
        <v>87</v>
      </c>
      <c r="C43" s="27"/>
      <c r="D43" s="69"/>
      <c r="E43" s="27"/>
      <c r="F43" s="69"/>
      <c r="G43" s="27"/>
      <c r="H43" s="69"/>
      <c r="I43" s="27"/>
      <c r="J43" s="69"/>
      <c r="K43" s="27"/>
      <c r="L43" s="69"/>
      <c r="M43" s="27"/>
      <c r="N43" s="69"/>
      <c r="O43" s="27"/>
      <c r="P43" s="69"/>
      <c r="Q43" s="27"/>
      <c r="R43" s="69"/>
      <c r="S43" s="27"/>
      <c r="T43" s="69"/>
      <c r="U43" s="27"/>
      <c r="V43" s="69"/>
    </row>
    <row r="44" spans="2:22" ht="12" customHeight="1">
      <c r="B44" s="70"/>
      <c r="C44" s="60"/>
      <c r="D44" s="38"/>
      <c r="E44" s="60"/>
      <c r="F44" s="38"/>
      <c r="G44" s="60"/>
      <c r="H44" s="38"/>
      <c r="I44" s="60"/>
      <c r="J44" s="38"/>
      <c r="K44" s="60"/>
      <c r="L44" s="38"/>
      <c r="M44" s="60"/>
      <c r="N44" s="38"/>
      <c r="O44" s="60"/>
      <c r="P44" s="38"/>
      <c r="Q44" s="60"/>
      <c r="R44" s="38"/>
      <c r="S44" s="60"/>
      <c r="T44" s="38"/>
      <c r="U44" s="60"/>
      <c r="V44" s="38"/>
    </row>
    <row r="45" spans="2:22" ht="12" customHeight="1">
      <c r="B45" s="60"/>
      <c r="C45" s="60"/>
      <c r="D45" s="38"/>
      <c r="E45" s="60"/>
      <c r="F45" s="38"/>
      <c r="G45" s="60"/>
      <c r="H45" s="38"/>
      <c r="I45" s="60"/>
      <c r="J45" s="38"/>
      <c r="K45" s="60"/>
      <c r="L45" s="38"/>
      <c r="M45" s="60"/>
      <c r="N45" s="38"/>
      <c r="O45" s="60"/>
      <c r="P45" s="38"/>
      <c r="Q45" s="60"/>
      <c r="R45" s="38"/>
      <c r="S45" s="60"/>
      <c r="T45" s="38"/>
      <c r="U45" s="60"/>
      <c r="V45" s="38"/>
    </row>
  </sheetData>
  <sheetProtection/>
  <mergeCells count="27">
    <mergeCell ref="A42:B42"/>
    <mergeCell ref="P5:S5"/>
    <mergeCell ref="T5:T7"/>
    <mergeCell ref="U5:U7"/>
    <mergeCell ref="P6:P7"/>
    <mergeCell ref="Q6:R6"/>
    <mergeCell ref="S6:S7"/>
    <mergeCell ref="N4:N7"/>
    <mergeCell ref="O4:U4"/>
    <mergeCell ref="D5:D7"/>
    <mergeCell ref="L4:L7"/>
    <mergeCell ref="E5:E7"/>
    <mergeCell ref="F5:F7"/>
    <mergeCell ref="G5:G7"/>
    <mergeCell ref="I5:I7"/>
    <mergeCell ref="J5:J7"/>
    <mergeCell ref="K5:K7"/>
    <mergeCell ref="M4:M7"/>
    <mergeCell ref="O5:O7"/>
    <mergeCell ref="U1:AN1"/>
    <mergeCell ref="U2:V2"/>
    <mergeCell ref="C3:U3"/>
    <mergeCell ref="V3:V7"/>
    <mergeCell ref="C4:C7"/>
    <mergeCell ref="D4:G4"/>
    <mergeCell ref="H4:H7"/>
    <mergeCell ref="I4:K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2" manualBreakCount="2">
    <brk id="11" max="43" man="1"/>
    <brk id="22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43"/>
  <sheetViews>
    <sheetView tabSelected="1" zoomScalePageLayoutView="0" workbookViewId="0" topLeftCell="H16">
      <selection activeCell="S40" sqref="S40"/>
    </sheetView>
  </sheetViews>
  <sheetFormatPr defaultColWidth="15.25390625" defaultRowHeight="12" customHeight="1"/>
  <cols>
    <col min="1" max="1" width="16.375" style="1" customWidth="1"/>
    <col min="2" max="2" width="10.00390625" style="1" customWidth="1"/>
    <col min="3" max="3" width="10.00390625" style="65" customWidth="1"/>
    <col min="4" max="4" width="10.00390625" style="1" customWidth="1"/>
    <col min="5" max="5" width="10.00390625" style="65" customWidth="1"/>
    <col min="6" max="6" width="10.125" style="1" customWidth="1"/>
    <col min="7" max="7" width="10.00390625" style="65" customWidth="1"/>
    <col min="8" max="8" width="10.00390625" style="1" customWidth="1"/>
    <col min="9" max="9" width="10.00390625" style="65" customWidth="1"/>
    <col min="10" max="10" width="10.00390625" style="1" customWidth="1"/>
    <col min="11" max="11" width="10.375" style="65" customWidth="1"/>
    <col min="12" max="12" width="10.375" style="1" customWidth="1"/>
    <col min="13" max="13" width="10.625" style="65" customWidth="1"/>
    <col min="14" max="14" width="10.00390625" style="1" customWidth="1"/>
    <col min="15" max="15" width="10.00390625" style="65" customWidth="1"/>
    <col min="16" max="16" width="10.00390625" style="1" customWidth="1"/>
    <col min="17" max="17" width="10.00390625" style="65" customWidth="1"/>
    <col min="18" max="18" width="10.00390625" style="1" customWidth="1"/>
    <col min="19" max="19" width="10.00390625" style="65" customWidth="1"/>
    <col min="20" max="20" width="10.00390625" style="1" customWidth="1"/>
    <col min="21" max="21" width="4.875" style="65" customWidth="1"/>
    <col min="22" max="22" width="9.75390625" style="1" customWidth="1"/>
    <col min="23" max="23" width="9.75390625" style="65" customWidth="1"/>
    <col min="24" max="24" width="9.75390625" style="1" customWidth="1"/>
    <col min="25" max="25" width="9.75390625" style="65" customWidth="1"/>
    <col min="26" max="26" width="9.75390625" style="1" customWidth="1"/>
    <col min="27" max="27" width="9.75390625" style="65" customWidth="1"/>
    <col min="28" max="28" width="9.75390625" style="1" customWidth="1"/>
    <col min="29" max="29" width="9.75390625" style="65" customWidth="1"/>
    <col min="30" max="30" width="9.75390625" style="1" customWidth="1"/>
    <col min="31" max="31" width="9.75390625" style="65" customWidth="1"/>
    <col min="32" max="32" width="9.75390625" style="1" customWidth="1"/>
    <col min="33" max="33" width="9.75390625" style="65" customWidth="1"/>
    <col min="34" max="34" width="9.75390625" style="1" customWidth="1"/>
    <col min="35" max="35" width="9.75390625" style="65" customWidth="1"/>
    <col min="36" max="36" width="9.75390625" style="1" customWidth="1"/>
    <col min="37" max="37" width="9.75390625" style="65" customWidth="1"/>
    <col min="38" max="38" width="9.75390625" style="1" customWidth="1"/>
    <col min="39" max="39" width="9.75390625" style="65" customWidth="1"/>
    <col min="40" max="40" width="5.125" style="66" customWidth="1"/>
    <col min="41" max="16384" width="15.25390625" style="1" customWidth="1"/>
  </cols>
  <sheetData>
    <row r="1" spans="1:40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2"/>
      <c r="T1" s="80" t="s">
        <v>33</v>
      </c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3"/>
    </row>
    <row r="2" spans="1:40" ht="18" customHeight="1" thickBot="1">
      <c r="A2" s="71" t="s">
        <v>89</v>
      </c>
      <c r="B2" s="5"/>
      <c r="C2" s="6"/>
      <c r="D2" s="5"/>
      <c r="E2" s="6"/>
      <c r="F2" s="5"/>
      <c r="G2" s="6"/>
      <c r="H2" s="5"/>
      <c r="I2" s="6"/>
      <c r="J2" s="5"/>
      <c r="K2" s="6"/>
      <c r="L2" s="5"/>
      <c r="M2" s="6"/>
      <c r="N2" s="5"/>
      <c r="O2" s="6"/>
      <c r="P2" s="5"/>
      <c r="Q2" s="6"/>
      <c r="R2" s="5"/>
      <c r="S2" s="6"/>
      <c r="T2" s="81" t="s">
        <v>90</v>
      </c>
      <c r="U2" s="81"/>
      <c r="V2" s="7"/>
      <c r="W2" s="8"/>
      <c r="X2" s="7"/>
      <c r="Y2" s="8"/>
      <c r="Z2" s="7"/>
      <c r="AA2" s="8"/>
      <c r="AB2" s="7"/>
      <c r="AC2" s="8"/>
      <c r="AD2" s="7"/>
      <c r="AE2" s="8"/>
      <c r="AF2" s="7"/>
      <c r="AG2" s="8"/>
      <c r="AH2" s="7"/>
      <c r="AI2" s="8"/>
      <c r="AJ2" s="7"/>
      <c r="AK2" s="8"/>
      <c r="AL2" s="7"/>
      <c r="AM2" s="8"/>
      <c r="AN2" s="9"/>
    </row>
    <row r="3" spans="1:40" ht="12.75" customHeight="1" thickTop="1">
      <c r="A3" s="72"/>
      <c r="B3" s="82" t="s">
        <v>91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  <c r="U3" s="85" t="s">
        <v>92</v>
      </c>
      <c r="V3" s="12"/>
      <c r="W3" s="13"/>
      <c r="X3" s="12"/>
      <c r="Y3" s="13"/>
      <c r="Z3" s="12"/>
      <c r="AA3" s="13"/>
      <c r="AB3" s="12"/>
      <c r="AC3" s="13"/>
      <c r="AD3" s="12"/>
      <c r="AE3" s="13"/>
      <c r="AF3" s="12"/>
      <c r="AG3" s="13"/>
      <c r="AH3" s="12"/>
      <c r="AI3" s="13"/>
      <c r="AJ3" s="12"/>
      <c r="AK3" s="13"/>
      <c r="AL3" s="12"/>
      <c r="AM3" s="13"/>
      <c r="AN3" s="9"/>
    </row>
    <row r="4" spans="1:40" s="18" customFormat="1" ht="12" customHeight="1">
      <c r="A4" s="15" t="s">
        <v>93</v>
      </c>
      <c r="B4" s="88" t="s">
        <v>94</v>
      </c>
      <c r="C4" s="90" t="s">
        <v>95</v>
      </c>
      <c r="D4" s="91"/>
      <c r="E4" s="91"/>
      <c r="F4" s="92"/>
      <c r="G4" s="93" t="s">
        <v>96</v>
      </c>
      <c r="H4" s="96" t="s">
        <v>97</v>
      </c>
      <c r="I4" s="97"/>
      <c r="J4" s="98"/>
      <c r="K4" s="75" t="s">
        <v>98</v>
      </c>
      <c r="L4" s="75" t="s">
        <v>99</v>
      </c>
      <c r="M4" s="111" t="s">
        <v>100</v>
      </c>
      <c r="N4" s="109" t="s">
        <v>101</v>
      </c>
      <c r="O4" s="114"/>
      <c r="P4" s="114"/>
      <c r="Q4" s="114"/>
      <c r="R4" s="114"/>
      <c r="S4" s="114"/>
      <c r="T4" s="110"/>
      <c r="U4" s="8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7"/>
    </row>
    <row r="5" spans="1:40" s="18" customFormat="1" ht="12" customHeight="1">
      <c r="A5" s="73"/>
      <c r="B5" s="89"/>
      <c r="C5" s="88" t="s">
        <v>94</v>
      </c>
      <c r="D5" s="78" t="s">
        <v>102</v>
      </c>
      <c r="E5" s="88" t="s">
        <v>103</v>
      </c>
      <c r="F5" s="78" t="s">
        <v>104</v>
      </c>
      <c r="G5" s="94"/>
      <c r="H5" s="99" t="s">
        <v>94</v>
      </c>
      <c r="I5" s="89" t="s">
        <v>102</v>
      </c>
      <c r="J5" s="78" t="s">
        <v>105</v>
      </c>
      <c r="K5" s="76"/>
      <c r="L5" s="76"/>
      <c r="M5" s="112"/>
      <c r="N5" s="78" t="s">
        <v>94</v>
      </c>
      <c r="O5" s="103" t="s">
        <v>106</v>
      </c>
      <c r="P5" s="104"/>
      <c r="Q5" s="104"/>
      <c r="R5" s="105"/>
      <c r="S5" s="106" t="s">
        <v>107</v>
      </c>
      <c r="T5" s="106" t="s">
        <v>108</v>
      </c>
      <c r="U5" s="86"/>
      <c r="V5" s="17" t="s">
        <v>33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40" s="18" customFormat="1" ht="12" customHeight="1">
      <c r="A6" s="20" t="s">
        <v>109</v>
      </c>
      <c r="B6" s="89"/>
      <c r="C6" s="89"/>
      <c r="D6" s="79"/>
      <c r="E6" s="89"/>
      <c r="F6" s="79"/>
      <c r="G6" s="94"/>
      <c r="H6" s="100"/>
      <c r="I6" s="89"/>
      <c r="J6" s="79"/>
      <c r="K6" s="76"/>
      <c r="L6" s="76"/>
      <c r="M6" s="112"/>
      <c r="N6" s="79"/>
      <c r="O6" s="106" t="s">
        <v>94</v>
      </c>
      <c r="P6" s="109" t="s">
        <v>110</v>
      </c>
      <c r="Q6" s="110"/>
      <c r="R6" s="106" t="s">
        <v>111</v>
      </c>
      <c r="S6" s="107"/>
      <c r="T6" s="107"/>
      <c r="U6" s="86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18" customFormat="1" ht="12" customHeight="1">
      <c r="A7" s="22"/>
      <c r="B7" s="89"/>
      <c r="C7" s="89"/>
      <c r="D7" s="79"/>
      <c r="E7" s="89"/>
      <c r="F7" s="79"/>
      <c r="G7" s="95"/>
      <c r="H7" s="100"/>
      <c r="I7" s="89"/>
      <c r="J7" s="79"/>
      <c r="K7" s="77"/>
      <c r="L7" s="77"/>
      <c r="M7" s="113"/>
      <c r="N7" s="79"/>
      <c r="O7" s="108"/>
      <c r="P7" s="23" t="s">
        <v>112</v>
      </c>
      <c r="Q7" s="24" t="s">
        <v>113</v>
      </c>
      <c r="R7" s="108"/>
      <c r="S7" s="108"/>
      <c r="T7" s="108"/>
      <c r="U7" s="87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" customHeight="1">
      <c r="A8" s="25" t="s">
        <v>27</v>
      </c>
      <c r="B8" s="26">
        <v>497072</v>
      </c>
      <c r="C8" s="27">
        <v>76261</v>
      </c>
      <c r="D8" s="28">
        <v>14540</v>
      </c>
      <c r="E8" s="27">
        <v>61326</v>
      </c>
      <c r="F8" s="28">
        <v>395</v>
      </c>
      <c r="G8" s="27">
        <v>2634</v>
      </c>
      <c r="H8" s="28">
        <v>248449</v>
      </c>
      <c r="I8" s="27">
        <v>3661</v>
      </c>
      <c r="J8" s="28">
        <v>244788</v>
      </c>
      <c r="K8" s="27">
        <v>6507</v>
      </c>
      <c r="L8" s="28">
        <v>1804</v>
      </c>
      <c r="M8" s="27">
        <v>5921</v>
      </c>
      <c r="N8" s="28">
        <v>155496</v>
      </c>
      <c r="O8" s="27">
        <v>122556</v>
      </c>
      <c r="P8" s="28">
        <v>55881</v>
      </c>
      <c r="Q8" s="27">
        <v>66665</v>
      </c>
      <c r="R8" s="28">
        <v>10</v>
      </c>
      <c r="S8" s="29">
        <v>32717</v>
      </c>
      <c r="T8" s="30">
        <v>223</v>
      </c>
      <c r="U8" s="29">
        <v>60</v>
      </c>
      <c r="W8" s="1"/>
      <c r="Y8" s="1"/>
      <c r="AA8" s="1"/>
      <c r="AC8" s="1"/>
      <c r="AE8" s="1"/>
      <c r="AG8" s="1"/>
      <c r="AI8" s="1"/>
      <c r="AK8" s="1"/>
      <c r="AM8" s="1"/>
      <c r="AN8" s="1"/>
    </row>
    <row r="9" spans="1:40" ht="12" customHeight="1">
      <c r="A9" s="31" t="s">
        <v>114</v>
      </c>
      <c r="B9" s="32">
        <v>513400</v>
      </c>
      <c r="C9" s="29">
        <v>74734</v>
      </c>
      <c r="D9" s="33">
        <v>14797</v>
      </c>
      <c r="E9" s="29">
        <v>59539</v>
      </c>
      <c r="F9" s="33">
        <v>398</v>
      </c>
      <c r="G9" s="29">
        <v>2584</v>
      </c>
      <c r="H9" s="33">
        <v>251946</v>
      </c>
      <c r="I9" s="29">
        <v>4045</v>
      </c>
      <c r="J9" s="33">
        <v>247901</v>
      </c>
      <c r="K9" s="29">
        <v>6624</v>
      </c>
      <c r="L9" s="33">
        <v>1901</v>
      </c>
      <c r="M9" s="29">
        <v>6227</v>
      </c>
      <c r="N9" s="33">
        <v>169384</v>
      </c>
      <c r="O9" s="29">
        <v>136684</v>
      </c>
      <c r="P9" s="33">
        <v>57909</v>
      </c>
      <c r="Q9" s="29">
        <v>78765</v>
      </c>
      <c r="R9" s="33">
        <v>10</v>
      </c>
      <c r="S9" s="29">
        <v>32466</v>
      </c>
      <c r="T9" s="30">
        <v>234</v>
      </c>
      <c r="U9" s="29">
        <v>61</v>
      </c>
      <c r="W9" s="1"/>
      <c r="Y9" s="1"/>
      <c r="AA9" s="1"/>
      <c r="AC9" s="1"/>
      <c r="AE9" s="1"/>
      <c r="AG9" s="1"/>
      <c r="AI9" s="1"/>
      <c r="AK9" s="1"/>
      <c r="AM9" s="1"/>
      <c r="AN9" s="1"/>
    </row>
    <row r="10" spans="1:40" ht="12" customHeight="1">
      <c r="A10" s="31" t="s">
        <v>115</v>
      </c>
      <c r="B10" s="32">
        <v>530099</v>
      </c>
      <c r="C10" s="29">
        <v>72931</v>
      </c>
      <c r="D10" s="33">
        <v>14553</v>
      </c>
      <c r="E10" s="29">
        <v>57963</v>
      </c>
      <c r="F10" s="33">
        <v>415</v>
      </c>
      <c r="G10" s="29">
        <v>2550</v>
      </c>
      <c r="H10" s="33">
        <v>255878</v>
      </c>
      <c r="I10" s="29">
        <v>4393</v>
      </c>
      <c r="J10" s="33">
        <v>251485</v>
      </c>
      <c r="K10" s="29">
        <v>6868</v>
      </c>
      <c r="L10" s="33">
        <v>2001</v>
      </c>
      <c r="M10" s="29">
        <v>6421</v>
      </c>
      <c r="N10" s="33">
        <v>183450</v>
      </c>
      <c r="O10" s="29">
        <v>151495</v>
      </c>
      <c r="P10" s="33">
        <v>60105</v>
      </c>
      <c r="Q10" s="29">
        <v>91380</v>
      </c>
      <c r="R10" s="33">
        <v>10</v>
      </c>
      <c r="S10" s="29">
        <v>31705</v>
      </c>
      <c r="T10" s="30">
        <v>250</v>
      </c>
      <c r="U10" s="29">
        <v>62</v>
      </c>
      <c r="W10" s="1"/>
      <c r="Y10" s="1"/>
      <c r="AA10" s="1"/>
      <c r="AC10" s="1"/>
      <c r="AE10" s="1"/>
      <c r="AG10" s="1"/>
      <c r="AI10" s="1"/>
      <c r="AK10" s="1"/>
      <c r="AM10" s="1"/>
      <c r="AN10" s="1"/>
    </row>
    <row r="11" spans="1:40" ht="11.25" customHeight="1">
      <c r="A11" s="34"/>
      <c r="B11" s="35"/>
      <c r="C11" s="7"/>
      <c r="D11" s="8"/>
      <c r="E11" s="8"/>
      <c r="F11" s="8"/>
      <c r="G11" s="8"/>
      <c r="H11" s="36"/>
      <c r="I11" s="8"/>
      <c r="J11" s="36"/>
      <c r="K11" s="8"/>
      <c r="L11" s="37"/>
      <c r="M11" s="38"/>
      <c r="N11" s="37"/>
      <c r="O11" s="38"/>
      <c r="P11" s="37"/>
      <c r="Q11" s="38"/>
      <c r="R11" s="37"/>
      <c r="S11" s="38"/>
      <c r="T11" s="30"/>
      <c r="U11" s="38"/>
      <c r="W11" s="1"/>
      <c r="Y11" s="1"/>
      <c r="AA11" s="1"/>
      <c r="AC11" s="1"/>
      <c r="AE11" s="1"/>
      <c r="AG11" s="1"/>
      <c r="AI11" s="1"/>
      <c r="AK11" s="1"/>
      <c r="AM11" s="1"/>
      <c r="AN11" s="1"/>
    </row>
    <row r="12" spans="1:40" s="17" customFormat="1" ht="12" customHeight="1">
      <c r="A12" s="50" t="s">
        <v>116</v>
      </c>
      <c r="B12" s="40">
        <f aca="true" t="shared" si="0" ref="B12:M12">SUM(B14:B16)</f>
        <v>548867</v>
      </c>
      <c r="C12" s="40">
        <f t="shared" si="0"/>
        <v>73334</v>
      </c>
      <c r="D12" s="40">
        <f t="shared" si="0"/>
        <v>15202</v>
      </c>
      <c r="E12" s="40">
        <f t="shared" si="0"/>
        <v>57675</v>
      </c>
      <c r="F12" s="40">
        <f t="shared" si="0"/>
        <v>457</v>
      </c>
      <c r="G12" s="40">
        <f t="shared" si="0"/>
        <v>2514</v>
      </c>
      <c r="H12" s="40">
        <f t="shared" si="0"/>
        <v>261076</v>
      </c>
      <c r="I12" s="40">
        <f t="shared" si="0"/>
        <v>4674</v>
      </c>
      <c r="J12" s="40">
        <f t="shared" si="0"/>
        <v>256402</v>
      </c>
      <c r="K12" s="40">
        <f t="shared" si="0"/>
        <v>6951</v>
      </c>
      <c r="L12" s="40">
        <f t="shared" si="0"/>
        <v>2107</v>
      </c>
      <c r="M12" s="40">
        <f t="shared" si="0"/>
        <v>6463</v>
      </c>
      <c r="N12" s="40">
        <v>196424</v>
      </c>
      <c r="O12" s="40">
        <v>165287</v>
      </c>
      <c r="P12" s="40">
        <f>SUM(P14:P16)</f>
        <v>61704</v>
      </c>
      <c r="Q12" s="40">
        <f>SUM(Q14:Q16)</f>
        <v>103570</v>
      </c>
      <c r="R12" s="40">
        <f>SUM(R14:R16)</f>
        <v>11</v>
      </c>
      <c r="S12" s="40">
        <f>SUM(S14:S16)</f>
        <v>30863</v>
      </c>
      <c r="T12" s="41">
        <f>SUM(T14:T16)</f>
        <v>274</v>
      </c>
      <c r="U12" s="40">
        <v>63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" customHeight="1">
      <c r="A13" s="42"/>
      <c r="B13" s="32"/>
      <c r="C13" s="29"/>
      <c r="D13" s="37"/>
      <c r="E13" s="38"/>
      <c r="F13" s="43" t="s">
        <v>33</v>
      </c>
      <c r="G13" s="44"/>
      <c r="H13" s="43" t="s">
        <v>33</v>
      </c>
      <c r="I13" s="44"/>
      <c r="J13" s="43" t="s">
        <v>33</v>
      </c>
      <c r="K13" s="44"/>
      <c r="L13" s="43" t="s">
        <v>33</v>
      </c>
      <c r="M13" s="44"/>
      <c r="N13" s="37"/>
      <c r="O13" s="38"/>
      <c r="P13" s="43" t="s">
        <v>33</v>
      </c>
      <c r="Q13" s="44"/>
      <c r="R13" s="43" t="s">
        <v>33</v>
      </c>
      <c r="S13" s="44"/>
      <c r="T13" s="45" t="s">
        <v>33</v>
      </c>
      <c r="U13" s="44"/>
      <c r="W13" s="1"/>
      <c r="Y13" s="1"/>
      <c r="AA13" s="1"/>
      <c r="AC13" s="1"/>
      <c r="AE13" s="1"/>
      <c r="AG13" s="1"/>
      <c r="AI13" s="1"/>
      <c r="AK13" s="1"/>
      <c r="AM13" s="1"/>
      <c r="AN13" s="1"/>
    </row>
    <row r="14" spans="1:40" s="17" customFormat="1" ht="12" customHeight="1">
      <c r="A14" s="46" t="s">
        <v>117</v>
      </c>
      <c r="B14" s="47">
        <f aca="true" t="shared" si="1" ref="B14:Q14">SUM(B18:B28)</f>
        <v>386847</v>
      </c>
      <c r="C14" s="48">
        <f t="shared" si="1"/>
        <v>52521</v>
      </c>
      <c r="D14" s="48">
        <f t="shared" si="1"/>
        <v>11158</v>
      </c>
      <c r="E14" s="48">
        <f t="shared" si="1"/>
        <v>40940</v>
      </c>
      <c r="F14" s="48">
        <f t="shared" si="1"/>
        <v>423</v>
      </c>
      <c r="G14" s="48">
        <f t="shared" si="1"/>
        <v>1955</v>
      </c>
      <c r="H14" s="48">
        <f t="shared" si="1"/>
        <v>192511</v>
      </c>
      <c r="I14" s="48">
        <f t="shared" si="1"/>
        <v>3790</v>
      </c>
      <c r="J14" s="48">
        <f t="shared" si="1"/>
        <v>188721</v>
      </c>
      <c r="K14" s="48">
        <f t="shared" si="1"/>
        <v>5019</v>
      </c>
      <c r="L14" s="48">
        <f t="shared" si="1"/>
        <v>1305</v>
      </c>
      <c r="M14" s="48">
        <f t="shared" si="1"/>
        <v>4875</v>
      </c>
      <c r="N14" s="40">
        <f t="shared" si="1"/>
        <v>128661</v>
      </c>
      <c r="O14" s="48">
        <f t="shared" si="1"/>
        <v>106102</v>
      </c>
      <c r="P14" s="48">
        <f t="shared" si="1"/>
        <v>32842</v>
      </c>
      <c r="Q14" s="48">
        <f t="shared" si="1"/>
        <v>73250</v>
      </c>
      <c r="R14" s="48">
        <f>SUM(R18:R25)</f>
        <v>10</v>
      </c>
      <c r="S14" s="48">
        <f>SUM(S18:S28)</f>
        <v>22363</v>
      </c>
      <c r="T14" s="41">
        <f>SUM(T18:T28)</f>
        <v>196</v>
      </c>
      <c r="U14" s="46" t="s">
        <v>35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s="17" customFormat="1" ht="12" customHeight="1">
      <c r="A15" s="46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0"/>
      <c r="O15" s="48"/>
      <c r="P15" s="48"/>
      <c r="Q15" s="48"/>
      <c r="R15" s="48"/>
      <c r="S15" s="48"/>
      <c r="T15" s="48"/>
      <c r="U15" s="4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s="17" customFormat="1" ht="12" customHeight="1">
      <c r="A16" s="50" t="s">
        <v>118</v>
      </c>
      <c r="B16" s="48">
        <f aca="true" t="shared" si="2" ref="B16:T16">SUM(B29:B40)</f>
        <v>162020</v>
      </c>
      <c r="C16" s="48">
        <f t="shared" si="2"/>
        <v>20813</v>
      </c>
      <c r="D16" s="48">
        <f t="shared" si="2"/>
        <v>4044</v>
      </c>
      <c r="E16" s="48">
        <f t="shared" si="2"/>
        <v>16735</v>
      </c>
      <c r="F16" s="48">
        <f t="shared" si="2"/>
        <v>34</v>
      </c>
      <c r="G16" s="48">
        <f t="shared" si="2"/>
        <v>559</v>
      </c>
      <c r="H16" s="48">
        <f t="shared" si="2"/>
        <v>68565</v>
      </c>
      <c r="I16" s="48">
        <f t="shared" si="2"/>
        <v>884</v>
      </c>
      <c r="J16" s="48">
        <f t="shared" si="2"/>
        <v>67681</v>
      </c>
      <c r="K16" s="48">
        <f t="shared" si="2"/>
        <v>1932</v>
      </c>
      <c r="L16" s="48">
        <f t="shared" si="2"/>
        <v>802</v>
      </c>
      <c r="M16" s="48">
        <f t="shared" si="2"/>
        <v>1588</v>
      </c>
      <c r="N16" s="40">
        <f t="shared" si="2"/>
        <v>67761</v>
      </c>
      <c r="O16" s="48">
        <f t="shared" si="2"/>
        <v>59183</v>
      </c>
      <c r="P16" s="48">
        <f t="shared" si="2"/>
        <v>28862</v>
      </c>
      <c r="Q16" s="48">
        <f t="shared" si="2"/>
        <v>30320</v>
      </c>
      <c r="R16" s="48">
        <f t="shared" si="2"/>
        <v>1</v>
      </c>
      <c r="S16" s="48">
        <f t="shared" si="2"/>
        <v>8500</v>
      </c>
      <c r="T16" s="48">
        <f t="shared" si="2"/>
        <v>78</v>
      </c>
      <c r="U16" s="49" t="s">
        <v>37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" customHeight="1">
      <c r="A17" s="42"/>
      <c r="B17" s="32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3"/>
      <c r="O17" s="37"/>
      <c r="P17" s="37"/>
      <c r="Q17" s="37"/>
      <c r="R17" s="37"/>
      <c r="S17" s="37"/>
      <c r="T17" s="37"/>
      <c r="U17" s="51"/>
      <c r="W17" s="1"/>
      <c r="Y17" s="1"/>
      <c r="AA17" s="1"/>
      <c r="AC17" s="1"/>
      <c r="AE17" s="1"/>
      <c r="AG17" s="1"/>
      <c r="AI17" s="1"/>
      <c r="AK17" s="1"/>
      <c r="AM17" s="1"/>
      <c r="AN17" s="1"/>
    </row>
    <row r="18" spans="1:40" ht="12" customHeight="1">
      <c r="A18" s="52" t="s">
        <v>119</v>
      </c>
      <c r="B18" s="74">
        <v>175950</v>
      </c>
      <c r="C18" s="53">
        <v>24345</v>
      </c>
      <c r="D18" s="37">
        <v>5187</v>
      </c>
      <c r="E18" s="37">
        <v>19007</v>
      </c>
      <c r="F18" s="37">
        <v>151</v>
      </c>
      <c r="G18" s="37">
        <v>747</v>
      </c>
      <c r="H18" s="53">
        <f aca="true" t="shared" si="3" ref="H18:H41">I18+J18</f>
        <v>95707</v>
      </c>
      <c r="I18" s="37">
        <v>1878</v>
      </c>
      <c r="J18" s="37">
        <v>93829</v>
      </c>
      <c r="K18" s="37">
        <v>2465</v>
      </c>
      <c r="L18" s="37">
        <v>616</v>
      </c>
      <c r="M18" s="37">
        <v>2441</v>
      </c>
      <c r="N18" s="54">
        <f aca="true" t="shared" si="4" ref="N18:N41">SUM(P18:T18)</f>
        <v>49629</v>
      </c>
      <c r="O18" s="53">
        <f aca="true" t="shared" si="5" ref="O18:O41">SUM(P18:R18)</f>
        <v>40342</v>
      </c>
      <c r="P18" s="37">
        <v>9564</v>
      </c>
      <c r="Q18" s="37">
        <v>30772</v>
      </c>
      <c r="R18" s="37">
        <v>6</v>
      </c>
      <c r="S18" s="37">
        <v>9210</v>
      </c>
      <c r="T18" s="37">
        <v>77</v>
      </c>
      <c r="U18" s="55" t="s">
        <v>39</v>
      </c>
      <c r="W18" s="1"/>
      <c r="Y18" s="1"/>
      <c r="AA18" s="1"/>
      <c r="AC18" s="1"/>
      <c r="AE18" s="1"/>
      <c r="AG18" s="1"/>
      <c r="AI18" s="1"/>
      <c r="AK18" s="1"/>
      <c r="AM18" s="1"/>
      <c r="AN18" s="1"/>
    </row>
    <row r="19" spans="1:40" ht="12" customHeight="1">
      <c r="A19" s="25" t="s">
        <v>120</v>
      </c>
      <c r="B19" s="56">
        <v>48659</v>
      </c>
      <c r="C19" s="53">
        <v>5393</v>
      </c>
      <c r="D19" s="37">
        <v>717</v>
      </c>
      <c r="E19" s="37">
        <v>4611</v>
      </c>
      <c r="F19" s="37">
        <v>65</v>
      </c>
      <c r="G19" s="37">
        <v>499</v>
      </c>
      <c r="H19" s="53">
        <f t="shared" si="3"/>
        <v>26721</v>
      </c>
      <c r="I19" s="37">
        <v>626</v>
      </c>
      <c r="J19" s="37">
        <v>26095</v>
      </c>
      <c r="K19" s="37">
        <v>489</v>
      </c>
      <c r="L19" s="37">
        <v>68</v>
      </c>
      <c r="M19" s="37">
        <v>700</v>
      </c>
      <c r="N19" s="54">
        <f t="shared" si="4"/>
        <v>14789</v>
      </c>
      <c r="O19" s="53">
        <f t="shared" si="5"/>
        <v>11733</v>
      </c>
      <c r="P19" s="37">
        <v>2453</v>
      </c>
      <c r="Q19" s="37">
        <v>9279</v>
      </c>
      <c r="R19" s="37">
        <v>1</v>
      </c>
      <c r="S19" s="37">
        <v>3019</v>
      </c>
      <c r="T19" s="37">
        <v>37</v>
      </c>
      <c r="U19" s="55" t="s">
        <v>41</v>
      </c>
      <c r="W19" s="1"/>
      <c r="Y19" s="1"/>
      <c r="AA19" s="1"/>
      <c r="AC19" s="1"/>
      <c r="AE19" s="1"/>
      <c r="AG19" s="1"/>
      <c r="AI19" s="1"/>
      <c r="AK19" s="1"/>
      <c r="AM19" s="1"/>
      <c r="AN19" s="1"/>
    </row>
    <row r="20" spans="1:40" ht="12" customHeight="1">
      <c r="A20" s="25" t="s">
        <v>121</v>
      </c>
      <c r="B20" s="56">
        <v>28142</v>
      </c>
      <c r="C20" s="53">
        <v>3835</v>
      </c>
      <c r="D20" s="37">
        <v>933</v>
      </c>
      <c r="E20" s="37">
        <v>2884</v>
      </c>
      <c r="F20" s="37">
        <v>18</v>
      </c>
      <c r="G20" s="37">
        <v>117</v>
      </c>
      <c r="H20" s="53">
        <f t="shared" si="3"/>
        <v>13211</v>
      </c>
      <c r="I20" s="37">
        <v>303</v>
      </c>
      <c r="J20" s="37">
        <v>12908</v>
      </c>
      <c r="K20" s="37">
        <v>301</v>
      </c>
      <c r="L20" s="37">
        <v>88</v>
      </c>
      <c r="M20" s="37">
        <v>370</v>
      </c>
      <c r="N20" s="54">
        <f t="shared" si="4"/>
        <v>10220</v>
      </c>
      <c r="O20" s="53">
        <f t="shared" si="5"/>
        <v>8500</v>
      </c>
      <c r="P20" s="37">
        <v>2944</v>
      </c>
      <c r="Q20" s="37">
        <v>5555</v>
      </c>
      <c r="R20" s="57">
        <v>1</v>
      </c>
      <c r="S20" s="37">
        <v>1707</v>
      </c>
      <c r="T20" s="37">
        <v>13</v>
      </c>
      <c r="U20" s="55" t="s">
        <v>43</v>
      </c>
      <c r="W20" s="1"/>
      <c r="Y20" s="1"/>
      <c r="AA20" s="1"/>
      <c r="AC20" s="1"/>
      <c r="AE20" s="1"/>
      <c r="AG20" s="1"/>
      <c r="AI20" s="1"/>
      <c r="AK20" s="1"/>
      <c r="AM20" s="1"/>
      <c r="AN20" s="1"/>
    </row>
    <row r="21" spans="1:40" ht="12" customHeight="1">
      <c r="A21" s="25" t="s">
        <v>122</v>
      </c>
      <c r="B21" s="56">
        <v>31086</v>
      </c>
      <c r="C21" s="53">
        <v>4963</v>
      </c>
      <c r="D21" s="37">
        <v>1239</v>
      </c>
      <c r="E21" s="37">
        <v>3640</v>
      </c>
      <c r="F21" s="37">
        <v>84</v>
      </c>
      <c r="G21" s="37">
        <v>158</v>
      </c>
      <c r="H21" s="53">
        <f t="shared" si="3"/>
        <v>12820</v>
      </c>
      <c r="I21" s="37">
        <v>222</v>
      </c>
      <c r="J21" s="37">
        <v>12598</v>
      </c>
      <c r="K21" s="37">
        <v>336</v>
      </c>
      <c r="L21" s="37">
        <v>115</v>
      </c>
      <c r="M21" s="37">
        <v>296</v>
      </c>
      <c r="N21" s="54">
        <f t="shared" si="4"/>
        <v>12398</v>
      </c>
      <c r="O21" s="53">
        <f t="shared" si="5"/>
        <v>10268</v>
      </c>
      <c r="P21" s="37">
        <v>3845</v>
      </c>
      <c r="Q21" s="37">
        <v>6421</v>
      </c>
      <c r="R21" s="57">
        <v>2</v>
      </c>
      <c r="S21" s="37">
        <v>2122</v>
      </c>
      <c r="T21" s="37">
        <v>8</v>
      </c>
      <c r="U21" s="55" t="s">
        <v>45</v>
      </c>
      <c r="W21" s="1"/>
      <c r="Y21" s="1"/>
      <c r="AA21" s="1"/>
      <c r="AC21" s="1"/>
      <c r="AE21" s="1"/>
      <c r="AG21" s="1"/>
      <c r="AI21" s="1"/>
      <c r="AK21" s="1"/>
      <c r="AM21" s="1"/>
      <c r="AN21" s="1"/>
    </row>
    <row r="22" spans="1:40" ht="12" customHeight="1">
      <c r="A22" s="25" t="s">
        <v>123</v>
      </c>
      <c r="B22" s="56">
        <v>21981</v>
      </c>
      <c r="C22" s="53">
        <v>2748</v>
      </c>
      <c r="D22" s="37">
        <v>700</v>
      </c>
      <c r="E22" s="37">
        <v>1996</v>
      </c>
      <c r="F22" s="37">
        <v>52</v>
      </c>
      <c r="G22" s="37">
        <v>81</v>
      </c>
      <c r="H22" s="53">
        <f t="shared" si="3"/>
        <v>9909</v>
      </c>
      <c r="I22" s="37">
        <v>227</v>
      </c>
      <c r="J22" s="37">
        <v>9682</v>
      </c>
      <c r="K22" s="37">
        <v>324</v>
      </c>
      <c r="L22" s="37">
        <v>64</v>
      </c>
      <c r="M22" s="37">
        <v>287</v>
      </c>
      <c r="N22" s="54">
        <f t="shared" si="4"/>
        <v>8568</v>
      </c>
      <c r="O22" s="53">
        <f t="shared" si="5"/>
        <v>7488</v>
      </c>
      <c r="P22" s="37">
        <v>2434</v>
      </c>
      <c r="Q22" s="37">
        <v>5054</v>
      </c>
      <c r="R22" s="58">
        <v>0</v>
      </c>
      <c r="S22" s="37">
        <v>1071</v>
      </c>
      <c r="T22" s="37">
        <v>9</v>
      </c>
      <c r="U22" s="55" t="s">
        <v>47</v>
      </c>
      <c r="W22" s="1"/>
      <c r="Y22" s="1"/>
      <c r="AA22" s="1"/>
      <c r="AC22" s="1"/>
      <c r="AE22" s="1"/>
      <c r="AG22" s="1"/>
      <c r="AI22" s="1"/>
      <c r="AK22" s="1"/>
      <c r="AM22" s="1"/>
      <c r="AN22" s="1"/>
    </row>
    <row r="23" spans="1:40" ht="12" customHeight="1">
      <c r="A23" s="25" t="s">
        <v>124</v>
      </c>
      <c r="B23" s="56">
        <v>16337</v>
      </c>
      <c r="C23" s="53">
        <v>2083</v>
      </c>
      <c r="D23" s="37">
        <v>440</v>
      </c>
      <c r="E23" s="37">
        <v>1623</v>
      </c>
      <c r="F23" s="37">
        <v>20</v>
      </c>
      <c r="G23" s="37">
        <v>91</v>
      </c>
      <c r="H23" s="53">
        <f t="shared" si="3"/>
        <v>7179</v>
      </c>
      <c r="I23" s="37">
        <v>118</v>
      </c>
      <c r="J23" s="37">
        <v>7061</v>
      </c>
      <c r="K23" s="37">
        <v>197</v>
      </c>
      <c r="L23" s="37">
        <v>21</v>
      </c>
      <c r="M23" s="37">
        <v>182</v>
      </c>
      <c r="N23" s="54">
        <f t="shared" si="4"/>
        <v>6584</v>
      </c>
      <c r="O23" s="53">
        <f t="shared" si="5"/>
        <v>5292</v>
      </c>
      <c r="P23" s="37">
        <v>1957</v>
      </c>
      <c r="Q23" s="37">
        <v>3335</v>
      </c>
      <c r="R23" s="58">
        <v>0</v>
      </c>
      <c r="S23" s="37">
        <v>1273</v>
      </c>
      <c r="T23" s="37">
        <v>19</v>
      </c>
      <c r="U23" s="55" t="s">
        <v>49</v>
      </c>
      <c r="W23" s="1"/>
      <c r="Y23" s="1"/>
      <c r="AA23" s="1"/>
      <c r="AC23" s="1"/>
      <c r="AE23" s="1"/>
      <c r="AG23" s="1"/>
      <c r="AI23" s="1"/>
      <c r="AK23" s="1"/>
      <c r="AM23" s="1"/>
      <c r="AN23" s="1"/>
    </row>
    <row r="24" spans="1:40" ht="12" customHeight="1">
      <c r="A24" s="25" t="s">
        <v>125</v>
      </c>
      <c r="B24" s="56">
        <v>9872</v>
      </c>
      <c r="C24" s="53">
        <v>1267</v>
      </c>
      <c r="D24" s="37">
        <v>279</v>
      </c>
      <c r="E24" s="37">
        <v>986</v>
      </c>
      <c r="F24" s="37">
        <v>2</v>
      </c>
      <c r="G24" s="37">
        <v>27</v>
      </c>
      <c r="H24" s="53">
        <f t="shared" si="3"/>
        <v>4267</v>
      </c>
      <c r="I24" s="37">
        <v>77</v>
      </c>
      <c r="J24" s="37">
        <v>4190</v>
      </c>
      <c r="K24" s="37">
        <v>176</v>
      </c>
      <c r="L24" s="37">
        <v>40</v>
      </c>
      <c r="M24" s="37">
        <v>88</v>
      </c>
      <c r="N24" s="54">
        <f t="shared" si="4"/>
        <v>4007</v>
      </c>
      <c r="O24" s="53">
        <f t="shared" si="5"/>
        <v>3173</v>
      </c>
      <c r="P24" s="37">
        <v>946</v>
      </c>
      <c r="Q24" s="37">
        <v>2227</v>
      </c>
      <c r="R24" s="58">
        <v>0</v>
      </c>
      <c r="S24" s="37">
        <v>823</v>
      </c>
      <c r="T24" s="37">
        <v>11</v>
      </c>
      <c r="U24" s="55" t="s">
        <v>51</v>
      </c>
      <c r="W24" s="1"/>
      <c r="Y24" s="1"/>
      <c r="AA24" s="1"/>
      <c r="AC24" s="1"/>
      <c r="AE24" s="1"/>
      <c r="AG24" s="1"/>
      <c r="AI24" s="1"/>
      <c r="AK24" s="1"/>
      <c r="AM24" s="1"/>
      <c r="AN24" s="1"/>
    </row>
    <row r="25" spans="1:40" ht="12" customHeight="1">
      <c r="A25" s="25" t="s">
        <v>126</v>
      </c>
      <c r="B25" s="56">
        <v>10030</v>
      </c>
      <c r="C25" s="53">
        <v>1359</v>
      </c>
      <c r="D25" s="37">
        <v>266</v>
      </c>
      <c r="E25" s="37">
        <v>1092</v>
      </c>
      <c r="F25" s="37">
        <v>1</v>
      </c>
      <c r="G25" s="37">
        <v>47</v>
      </c>
      <c r="H25" s="53">
        <f t="shared" si="3"/>
        <v>3915</v>
      </c>
      <c r="I25" s="37">
        <v>45</v>
      </c>
      <c r="J25" s="37">
        <v>3870</v>
      </c>
      <c r="K25" s="37">
        <v>134</v>
      </c>
      <c r="L25" s="37">
        <v>72</v>
      </c>
      <c r="M25" s="37">
        <v>113</v>
      </c>
      <c r="N25" s="54">
        <f t="shared" si="4"/>
        <v>4390</v>
      </c>
      <c r="O25" s="53">
        <f t="shared" si="5"/>
        <v>3785</v>
      </c>
      <c r="P25" s="37">
        <v>1742</v>
      </c>
      <c r="Q25" s="37">
        <v>2043</v>
      </c>
      <c r="R25" s="58">
        <v>0</v>
      </c>
      <c r="S25" s="37">
        <v>598</v>
      </c>
      <c r="T25" s="37">
        <v>7</v>
      </c>
      <c r="U25" s="55" t="s">
        <v>53</v>
      </c>
      <c r="W25" s="1"/>
      <c r="Y25" s="1"/>
      <c r="AA25" s="1"/>
      <c r="AC25" s="1"/>
      <c r="AE25" s="1"/>
      <c r="AG25" s="1"/>
      <c r="AI25" s="1"/>
      <c r="AK25" s="1"/>
      <c r="AM25" s="1"/>
      <c r="AN25" s="1"/>
    </row>
    <row r="26" spans="1:40" ht="12" customHeight="1">
      <c r="A26" s="25" t="s">
        <v>127</v>
      </c>
      <c r="B26" s="56">
        <v>9600</v>
      </c>
      <c r="C26" s="53">
        <v>1616</v>
      </c>
      <c r="D26" s="37">
        <v>386</v>
      </c>
      <c r="E26" s="37">
        <v>1213</v>
      </c>
      <c r="F26" s="37">
        <v>17</v>
      </c>
      <c r="G26" s="37">
        <v>62</v>
      </c>
      <c r="H26" s="53">
        <f t="shared" si="3"/>
        <v>3896</v>
      </c>
      <c r="I26" s="37">
        <v>77</v>
      </c>
      <c r="J26" s="37">
        <v>3819</v>
      </c>
      <c r="K26" s="37">
        <v>177</v>
      </c>
      <c r="L26" s="37">
        <v>54</v>
      </c>
      <c r="M26" s="37">
        <v>73</v>
      </c>
      <c r="N26" s="54">
        <f t="shared" si="4"/>
        <v>3722</v>
      </c>
      <c r="O26" s="53">
        <f t="shared" si="5"/>
        <v>3223</v>
      </c>
      <c r="P26" s="37">
        <v>1472</v>
      </c>
      <c r="Q26" s="37">
        <v>1751</v>
      </c>
      <c r="R26" s="58">
        <v>0</v>
      </c>
      <c r="S26" s="37">
        <v>494</v>
      </c>
      <c r="T26" s="37">
        <v>5</v>
      </c>
      <c r="U26" s="55" t="s">
        <v>55</v>
      </c>
      <c r="W26" s="1"/>
      <c r="Y26" s="1"/>
      <c r="AA26" s="1"/>
      <c r="AC26" s="1"/>
      <c r="AE26" s="1"/>
      <c r="AG26" s="1"/>
      <c r="AI26" s="1"/>
      <c r="AK26" s="1"/>
      <c r="AM26" s="1"/>
      <c r="AN26" s="1"/>
    </row>
    <row r="27" spans="1:40" ht="12" customHeight="1">
      <c r="A27" s="25" t="s">
        <v>128</v>
      </c>
      <c r="B27" s="56">
        <v>10883</v>
      </c>
      <c r="C27" s="53">
        <v>1579</v>
      </c>
      <c r="D27" s="37">
        <v>316</v>
      </c>
      <c r="E27" s="37">
        <v>1256</v>
      </c>
      <c r="F27" s="37">
        <v>7</v>
      </c>
      <c r="G27" s="37">
        <v>56</v>
      </c>
      <c r="H27" s="53">
        <f t="shared" si="3"/>
        <v>4358</v>
      </c>
      <c r="I27" s="37">
        <v>65</v>
      </c>
      <c r="J27" s="37">
        <v>4293</v>
      </c>
      <c r="K27" s="37">
        <v>118</v>
      </c>
      <c r="L27" s="37">
        <v>41</v>
      </c>
      <c r="M27" s="37">
        <v>110</v>
      </c>
      <c r="N27" s="54">
        <f t="shared" si="4"/>
        <v>4621</v>
      </c>
      <c r="O27" s="53">
        <f t="shared" si="5"/>
        <v>3897</v>
      </c>
      <c r="P27" s="37">
        <v>1745</v>
      </c>
      <c r="Q27" s="37">
        <v>2152</v>
      </c>
      <c r="R27" s="58">
        <v>0</v>
      </c>
      <c r="S27" s="37">
        <v>720</v>
      </c>
      <c r="T27" s="37">
        <v>4</v>
      </c>
      <c r="U27" s="55" t="s">
        <v>58</v>
      </c>
      <c r="W27" s="1"/>
      <c r="Y27" s="1"/>
      <c r="AA27" s="1"/>
      <c r="AC27" s="1"/>
      <c r="AE27" s="1"/>
      <c r="AG27" s="1"/>
      <c r="AI27" s="1"/>
      <c r="AK27" s="1"/>
      <c r="AM27" s="1"/>
      <c r="AN27" s="1"/>
    </row>
    <row r="28" spans="1:40" ht="12" customHeight="1">
      <c r="A28" s="52" t="s">
        <v>129</v>
      </c>
      <c r="B28" s="54">
        <v>24307</v>
      </c>
      <c r="C28" s="53">
        <v>3333</v>
      </c>
      <c r="D28" s="37">
        <v>695</v>
      </c>
      <c r="E28" s="37">
        <v>2632</v>
      </c>
      <c r="F28" s="37">
        <v>6</v>
      </c>
      <c r="G28" s="37">
        <v>70</v>
      </c>
      <c r="H28" s="53">
        <f t="shared" si="3"/>
        <v>10528</v>
      </c>
      <c r="I28" s="37">
        <v>152</v>
      </c>
      <c r="J28" s="37">
        <v>10376</v>
      </c>
      <c r="K28" s="37">
        <v>302</v>
      </c>
      <c r="L28" s="37">
        <v>126</v>
      </c>
      <c r="M28" s="37">
        <v>215</v>
      </c>
      <c r="N28" s="54">
        <f t="shared" si="4"/>
        <v>9733</v>
      </c>
      <c r="O28" s="53">
        <f t="shared" si="5"/>
        <v>8401</v>
      </c>
      <c r="P28" s="37">
        <v>3740</v>
      </c>
      <c r="Q28" s="37">
        <v>4661</v>
      </c>
      <c r="R28" s="58">
        <v>0</v>
      </c>
      <c r="S28" s="37">
        <v>1326</v>
      </c>
      <c r="T28" s="37">
        <v>6</v>
      </c>
      <c r="U28" s="55" t="s">
        <v>59</v>
      </c>
      <c r="W28" s="1"/>
      <c r="Y28" s="1"/>
      <c r="AA28" s="1"/>
      <c r="AC28" s="1"/>
      <c r="AE28" s="1"/>
      <c r="AG28" s="1"/>
      <c r="AI28" s="1"/>
      <c r="AK28" s="1"/>
      <c r="AM28" s="1"/>
      <c r="AN28" s="1"/>
    </row>
    <row r="29" spans="1:53" ht="12" customHeight="1">
      <c r="A29" s="52" t="s">
        <v>130</v>
      </c>
      <c r="B29" s="54">
        <v>5075</v>
      </c>
      <c r="C29" s="53">
        <v>739</v>
      </c>
      <c r="D29" s="37">
        <v>137</v>
      </c>
      <c r="E29" s="37">
        <v>602</v>
      </c>
      <c r="F29" s="60">
        <v>0</v>
      </c>
      <c r="G29" s="37">
        <v>21</v>
      </c>
      <c r="H29" s="53">
        <f t="shared" si="3"/>
        <v>2040</v>
      </c>
      <c r="I29" s="37">
        <v>35</v>
      </c>
      <c r="J29" s="37">
        <v>2005</v>
      </c>
      <c r="K29" s="37">
        <v>81</v>
      </c>
      <c r="L29" s="37">
        <v>31</v>
      </c>
      <c r="M29" s="37">
        <v>34</v>
      </c>
      <c r="N29" s="54">
        <f t="shared" si="4"/>
        <v>2129</v>
      </c>
      <c r="O29" s="53">
        <f t="shared" si="5"/>
        <v>1878</v>
      </c>
      <c r="P29" s="37">
        <v>983</v>
      </c>
      <c r="Q29" s="37">
        <v>895</v>
      </c>
      <c r="R29" s="58">
        <v>0</v>
      </c>
      <c r="S29" s="37">
        <v>249</v>
      </c>
      <c r="T29" s="37">
        <v>2</v>
      </c>
      <c r="U29" s="55" t="s">
        <v>61</v>
      </c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</row>
    <row r="30" spans="1:40" ht="12" customHeight="1">
      <c r="A30" s="52" t="s">
        <v>131</v>
      </c>
      <c r="B30" s="54">
        <v>19007</v>
      </c>
      <c r="C30" s="53">
        <v>2495</v>
      </c>
      <c r="D30" s="37">
        <v>499</v>
      </c>
      <c r="E30" s="37">
        <v>1988</v>
      </c>
      <c r="F30" s="37">
        <v>8</v>
      </c>
      <c r="G30" s="37">
        <v>85</v>
      </c>
      <c r="H30" s="53">
        <f t="shared" si="3"/>
        <v>7636</v>
      </c>
      <c r="I30" s="37">
        <v>107</v>
      </c>
      <c r="J30" s="37">
        <v>7529</v>
      </c>
      <c r="K30" s="37">
        <v>164</v>
      </c>
      <c r="L30" s="37">
        <v>83</v>
      </c>
      <c r="M30" s="37">
        <v>138</v>
      </c>
      <c r="N30" s="54">
        <f t="shared" si="4"/>
        <v>8406</v>
      </c>
      <c r="O30" s="53">
        <f t="shared" si="5"/>
        <v>7279</v>
      </c>
      <c r="P30" s="37">
        <v>3697</v>
      </c>
      <c r="Q30" s="37">
        <v>3582</v>
      </c>
      <c r="R30" s="58">
        <v>0</v>
      </c>
      <c r="S30" s="37">
        <v>1119</v>
      </c>
      <c r="T30" s="37">
        <v>8</v>
      </c>
      <c r="U30" s="55" t="s">
        <v>63</v>
      </c>
      <c r="V30" s="29"/>
      <c r="W30" s="62"/>
      <c r="X30" s="29"/>
      <c r="Y30" s="62"/>
      <c r="Z30" s="29"/>
      <c r="AA30" s="62"/>
      <c r="AB30" s="29"/>
      <c r="AC30" s="62"/>
      <c r="AD30" s="29"/>
      <c r="AE30" s="62"/>
      <c r="AF30" s="29"/>
      <c r="AG30" s="62"/>
      <c r="AH30" s="29"/>
      <c r="AI30" s="62"/>
      <c r="AJ30" s="29"/>
      <c r="AK30" s="62"/>
      <c r="AL30" s="29"/>
      <c r="AM30" s="62"/>
      <c r="AN30" s="63"/>
    </row>
    <row r="31" spans="1:40" ht="12" customHeight="1">
      <c r="A31" s="52" t="s">
        <v>132</v>
      </c>
      <c r="B31" s="54">
        <v>15115</v>
      </c>
      <c r="C31" s="53">
        <v>1916</v>
      </c>
      <c r="D31" s="37">
        <v>325</v>
      </c>
      <c r="E31" s="37">
        <v>1591</v>
      </c>
      <c r="F31" s="60">
        <v>0</v>
      </c>
      <c r="G31" s="37">
        <v>25</v>
      </c>
      <c r="H31" s="53">
        <f t="shared" si="3"/>
        <v>6723</v>
      </c>
      <c r="I31" s="37">
        <v>85</v>
      </c>
      <c r="J31" s="37">
        <v>6638</v>
      </c>
      <c r="K31" s="37">
        <v>169</v>
      </c>
      <c r="L31" s="37">
        <v>68</v>
      </c>
      <c r="M31" s="37">
        <v>145</v>
      </c>
      <c r="N31" s="54">
        <f t="shared" si="4"/>
        <v>6069</v>
      </c>
      <c r="O31" s="53">
        <f t="shared" si="5"/>
        <v>5163</v>
      </c>
      <c r="P31" s="37">
        <v>1945</v>
      </c>
      <c r="Q31" s="37">
        <v>3218</v>
      </c>
      <c r="R31" s="58">
        <v>0</v>
      </c>
      <c r="S31" s="37">
        <v>902</v>
      </c>
      <c r="T31" s="37">
        <v>4</v>
      </c>
      <c r="U31" s="55" t="s">
        <v>65</v>
      </c>
      <c r="V31" s="60"/>
      <c r="W31" s="38"/>
      <c r="X31" s="60"/>
      <c r="Y31" s="38"/>
      <c r="Z31" s="60"/>
      <c r="AA31" s="38"/>
      <c r="AB31" s="60"/>
      <c r="AC31" s="38"/>
      <c r="AD31" s="60"/>
      <c r="AE31" s="38"/>
      <c r="AF31" s="60"/>
      <c r="AG31" s="38"/>
      <c r="AH31" s="60"/>
      <c r="AI31" s="38"/>
      <c r="AJ31" s="60"/>
      <c r="AK31" s="38"/>
      <c r="AL31" s="60"/>
      <c r="AM31" s="38"/>
      <c r="AN31" s="64"/>
    </row>
    <row r="32" spans="1:40" ht="12" customHeight="1">
      <c r="A32" s="52" t="s">
        <v>133</v>
      </c>
      <c r="B32" s="54">
        <v>18924</v>
      </c>
      <c r="C32" s="53">
        <v>2048</v>
      </c>
      <c r="D32" s="37">
        <v>349</v>
      </c>
      <c r="E32" s="37">
        <v>1692</v>
      </c>
      <c r="F32" s="37">
        <v>7</v>
      </c>
      <c r="G32" s="37">
        <v>68</v>
      </c>
      <c r="H32" s="53">
        <f t="shared" si="3"/>
        <v>8761</v>
      </c>
      <c r="I32" s="37">
        <v>100</v>
      </c>
      <c r="J32" s="37">
        <v>8661</v>
      </c>
      <c r="K32" s="37">
        <v>242</v>
      </c>
      <c r="L32" s="37">
        <v>71</v>
      </c>
      <c r="M32" s="37">
        <v>194</v>
      </c>
      <c r="N32" s="54">
        <f t="shared" si="4"/>
        <v>7540</v>
      </c>
      <c r="O32" s="53">
        <f t="shared" si="5"/>
        <v>6371</v>
      </c>
      <c r="P32" s="37">
        <v>2741</v>
      </c>
      <c r="Q32" s="37">
        <v>3630</v>
      </c>
      <c r="R32" s="58">
        <v>0</v>
      </c>
      <c r="S32" s="37">
        <v>1147</v>
      </c>
      <c r="T32" s="37">
        <v>22</v>
      </c>
      <c r="U32" s="55" t="s">
        <v>67</v>
      </c>
      <c r="V32" s="60"/>
      <c r="W32" s="38"/>
      <c r="X32" s="60"/>
      <c r="Y32" s="38"/>
      <c r="Z32" s="60"/>
      <c r="AA32" s="38"/>
      <c r="AB32" s="60"/>
      <c r="AC32" s="38"/>
      <c r="AD32" s="60"/>
      <c r="AE32" s="38"/>
      <c r="AF32" s="60"/>
      <c r="AG32" s="38"/>
      <c r="AH32" s="60"/>
      <c r="AI32" s="38"/>
      <c r="AJ32" s="60"/>
      <c r="AK32" s="38"/>
      <c r="AL32" s="60"/>
      <c r="AM32" s="38"/>
      <c r="AN32" s="64"/>
    </row>
    <row r="33" spans="1:21" ht="12" customHeight="1">
      <c r="A33" s="52" t="s">
        <v>134</v>
      </c>
      <c r="B33" s="54">
        <v>6445</v>
      </c>
      <c r="C33" s="53">
        <v>490</v>
      </c>
      <c r="D33" s="37">
        <v>84</v>
      </c>
      <c r="E33" s="37">
        <v>406</v>
      </c>
      <c r="F33" s="60">
        <v>0</v>
      </c>
      <c r="G33" s="37">
        <v>9</v>
      </c>
      <c r="H33" s="53">
        <f t="shared" si="3"/>
        <v>3119</v>
      </c>
      <c r="I33" s="37">
        <v>38</v>
      </c>
      <c r="J33" s="37">
        <v>3081</v>
      </c>
      <c r="K33" s="37">
        <v>79</v>
      </c>
      <c r="L33" s="37">
        <v>22</v>
      </c>
      <c r="M33" s="37">
        <v>101</v>
      </c>
      <c r="N33" s="54">
        <f t="shared" si="4"/>
        <v>2625</v>
      </c>
      <c r="O33" s="53">
        <f t="shared" si="5"/>
        <v>2119</v>
      </c>
      <c r="P33" s="37">
        <v>617</v>
      </c>
      <c r="Q33" s="37">
        <v>1502</v>
      </c>
      <c r="R33" s="58">
        <v>0</v>
      </c>
      <c r="S33" s="37">
        <v>503</v>
      </c>
      <c r="T33" s="37">
        <v>3</v>
      </c>
      <c r="U33" s="55" t="s">
        <v>69</v>
      </c>
    </row>
    <row r="34" spans="1:21" ht="12" customHeight="1">
      <c r="A34" s="52" t="s">
        <v>135</v>
      </c>
      <c r="B34" s="54">
        <v>16814</v>
      </c>
      <c r="C34" s="53">
        <v>2214</v>
      </c>
      <c r="D34" s="37">
        <v>546</v>
      </c>
      <c r="E34" s="37">
        <v>1667</v>
      </c>
      <c r="F34" s="37">
        <v>1</v>
      </c>
      <c r="G34" s="37">
        <v>40</v>
      </c>
      <c r="H34" s="53">
        <f t="shared" si="3"/>
        <v>7100</v>
      </c>
      <c r="I34" s="37">
        <v>111</v>
      </c>
      <c r="J34" s="37">
        <v>6989</v>
      </c>
      <c r="K34" s="37">
        <v>214</v>
      </c>
      <c r="L34" s="37">
        <v>58</v>
      </c>
      <c r="M34" s="37">
        <v>185</v>
      </c>
      <c r="N34" s="54">
        <f t="shared" si="4"/>
        <v>7003</v>
      </c>
      <c r="O34" s="53">
        <f t="shared" si="5"/>
        <v>6284</v>
      </c>
      <c r="P34" s="37">
        <v>3086</v>
      </c>
      <c r="Q34" s="37">
        <v>3198</v>
      </c>
      <c r="R34" s="58">
        <v>0</v>
      </c>
      <c r="S34" s="37">
        <v>713</v>
      </c>
      <c r="T34" s="37">
        <v>6</v>
      </c>
      <c r="U34" s="55" t="s">
        <v>71</v>
      </c>
    </row>
    <row r="35" spans="1:21" ht="12" customHeight="1">
      <c r="A35" s="52" t="s">
        <v>136</v>
      </c>
      <c r="B35" s="54">
        <v>29694</v>
      </c>
      <c r="C35" s="53">
        <v>3829</v>
      </c>
      <c r="D35" s="37">
        <v>758</v>
      </c>
      <c r="E35" s="37">
        <v>3064</v>
      </c>
      <c r="F35" s="37">
        <v>7</v>
      </c>
      <c r="G35" s="37">
        <v>80</v>
      </c>
      <c r="H35" s="53">
        <f t="shared" si="3"/>
        <v>12593</v>
      </c>
      <c r="I35" s="37">
        <v>147</v>
      </c>
      <c r="J35" s="37">
        <v>12446</v>
      </c>
      <c r="K35" s="37">
        <v>407</v>
      </c>
      <c r="L35" s="37">
        <v>180</v>
      </c>
      <c r="M35" s="37">
        <v>303</v>
      </c>
      <c r="N35" s="54">
        <f t="shared" si="4"/>
        <v>12302</v>
      </c>
      <c r="O35" s="53">
        <f t="shared" si="5"/>
        <v>10730</v>
      </c>
      <c r="P35" s="37">
        <v>5535</v>
      </c>
      <c r="Q35" s="37">
        <v>5194</v>
      </c>
      <c r="R35" s="37">
        <v>1</v>
      </c>
      <c r="S35" s="37">
        <v>1550</v>
      </c>
      <c r="T35" s="37">
        <v>22</v>
      </c>
      <c r="U35" s="55" t="s">
        <v>73</v>
      </c>
    </row>
    <row r="36" spans="1:21" ht="12" customHeight="1">
      <c r="A36" s="52" t="s">
        <v>137</v>
      </c>
      <c r="B36" s="54">
        <v>6238</v>
      </c>
      <c r="C36" s="53">
        <v>810</v>
      </c>
      <c r="D36" s="37">
        <v>174</v>
      </c>
      <c r="E36" s="37">
        <v>634</v>
      </c>
      <c r="F36" s="37">
        <v>2</v>
      </c>
      <c r="G36" s="37">
        <v>12</v>
      </c>
      <c r="H36" s="53">
        <f t="shared" si="3"/>
        <v>2389</v>
      </c>
      <c r="I36" s="37">
        <v>22</v>
      </c>
      <c r="J36" s="37">
        <v>2367</v>
      </c>
      <c r="K36" s="37">
        <v>72</v>
      </c>
      <c r="L36" s="37">
        <v>82</v>
      </c>
      <c r="M36" s="37">
        <v>92</v>
      </c>
      <c r="N36" s="54">
        <f t="shared" si="4"/>
        <v>2781</v>
      </c>
      <c r="O36" s="53">
        <f t="shared" si="5"/>
        <v>2529</v>
      </c>
      <c r="P36" s="37">
        <v>1533</v>
      </c>
      <c r="Q36" s="37">
        <v>996</v>
      </c>
      <c r="R36" s="60">
        <v>0</v>
      </c>
      <c r="S36" s="37">
        <v>250</v>
      </c>
      <c r="T36" s="37">
        <v>2</v>
      </c>
      <c r="U36" s="55" t="s">
        <v>75</v>
      </c>
    </row>
    <row r="37" spans="1:21" ht="12" customHeight="1">
      <c r="A37" s="52" t="s">
        <v>138</v>
      </c>
      <c r="B37" s="54">
        <v>17206</v>
      </c>
      <c r="C37" s="53">
        <v>2715</v>
      </c>
      <c r="D37" s="37">
        <v>540</v>
      </c>
      <c r="E37" s="37">
        <v>2168</v>
      </c>
      <c r="F37" s="37">
        <v>7</v>
      </c>
      <c r="G37" s="37">
        <v>94</v>
      </c>
      <c r="H37" s="53">
        <f t="shared" si="3"/>
        <v>7284</v>
      </c>
      <c r="I37" s="37">
        <v>104</v>
      </c>
      <c r="J37" s="37">
        <v>7180</v>
      </c>
      <c r="K37" s="37">
        <v>214</v>
      </c>
      <c r="L37" s="37">
        <v>108</v>
      </c>
      <c r="M37" s="37">
        <v>158</v>
      </c>
      <c r="N37" s="54">
        <f t="shared" si="4"/>
        <v>6633</v>
      </c>
      <c r="O37" s="53">
        <f t="shared" si="5"/>
        <v>5935</v>
      </c>
      <c r="P37" s="37">
        <v>2982</v>
      </c>
      <c r="Q37" s="37">
        <v>2953</v>
      </c>
      <c r="R37" s="60">
        <v>0</v>
      </c>
      <c r="S37" s="37">
        <v>696</v>
      </c>
      <c r="T37" s="37">
        <v>2</v>
      </c>
      <c r="U37" s="55" t="s">
        <v>77</v>
      </c>
    </row>
    <row r="38" spans="1:21" ht="12" customHeight="1">
      <c r="A38" s="52" t="s">
        <v>139</v>
      </c>
      <c r="B38" s="54">
        <v>8879</v>
      </c>
      <c r="C38" s="53">
        <v>1349</v>
      </c>
      <c r="D38" s="37">
        <v>227</v>
      </c>
      <c r="E38" s="37">
        <v>1121</v>
      </c>
      <c r="F38" s="37">
        <v>1</v>
      </c>
      <c r="G38" s="37">
        <v>50</v>
      </c>
      <c r="H38" s="53">
        <f t="shared" si="3"/>
        <v>3231</v>
      </c>
      <c r="I38" s="37">
        <v>37</v>
      </c>
      <c r="J38" s="37">
        <v>3194</v>
      </c>
      <c r="K38" s="37">
        <v>90</v>
      </c>
      <c r="L38" s="37">
        <v>32</v>
      </c>
      <c r="M38" s="37">
        <v>50</v>
      </c>
      <c r="N38" s="54">
        <f t="shared" si="4"/>
        <v>4077</v>
      </c>
      <c r="O38" s="53">
        <f t="shared" si="5"/>
        <v>3616</v>
      </c>
      <c r="P38" s="37">
        <v>1861</v>
      </c>
      <c r="Q38" s="37">
        <v>1755</v>
      </c>
      <c r="R38" s="60">
        <v>0</v>
      </c>
      <c r="S38" s="37">
        <v>456</v>
      </c>
      <c r="T38" s="37">
        <v>5</v>
      </c>
      <c r="U38" s="55" t="s">
        <v>79</v>
      </c>
    </row>
    <row r="39" spans="1:21" ht="12" customHeight="1">
      <c r="A39" s="52" t="s">
        <v>140</v>
      </c>
      <c r="B39" s="54">
        <v>10588</v>
      </c>
      <c r="C39" s="53">
        <v>1243</v>
      </c>
      <c r="D39" s="37">
        <v>253</v>
      </c>
      <c r="E39" s="37">
        <v>990</v>
      </c>
      <c r="F39" s="60">
        <v>0</v>
      </c>
      <c r="G39" s="37">
        <v>37</v>
      </c>
      <c r="H39" s="53">
        <f t="shared" si="3"/>
        <v>4507</v>
      </c>
      <c r="I39" s="37">
        <v>58</v>
      </c>
      <c r="J39" s="37">
        <v>4449</v>
      </c>
      <c r="K39" s="37">
        <v>115</v>
      </c>
      <c r="L39" s="37">
        <v>37</v>
      </c>
      <c r="M39" s="37">
        <v>111</v>
      </c>
      <c r="N39" s="54">
        <f t="shared" si="4"/>
        <v>4538</v>
      </c>
      <c r="O39" s="53">
        <f t="shared" si="5"/>
        <v>4016</v>
      </c>
      <c r="P39" s="37">
        <v>2060</v>
      </c>
      <c r="Q39" s="37">
        <v>1956</v>
      </c>
      <c r="R39" s="60">
        <v>0</v>
      </c>
      <c r="S39" s="37">
        <v>521</v>
      </c>
      <c r="T39" s="37">
        <v>1</v>
      </c>
      <c r="U39" s="55" t="s">
        <v>81</v>
      </c>
    </row>
    <row r="40" spans="1:21" ht="12" customHeight="1">
      <c r="A40" s="52" t="s">
        <v>141</v>
      </c>
      <c r="B40" s="54">
        <v>8035</v>
      </c>
      <c r="C40" s="53">
        <v>965</v>
      </c>
      <c r="D40" s="37">
        <v>152</v>
      </c>
      <c r="E40" s="37">
        <v>812</v>
      </c>
      <c r="F40" s="37">
        <v>1</v>
      </c>
      <c r="G40" s="37">
        <v>38</v>
      </c>
      <c r="H40" s="53">
        <f t="shared" si="3"/>
        <v>3182</v>
      </c>
      <c r="I40" s="37">
        <v>40</v>
      </c>
      <c r="J40" s="37">
        <v>3142</v>
      </c>
      <c r="K40" s="37">
        <v>85</v>
      </c>
      <c r="L40" s="37">
        <v>30</v>
      </c>
      <c r="M40" s="37">
        <v>77</v>
      </c>
      <c r="N40" s="54">
        <f t="shared" si="4"/>
        <v>3658</v>
      </c>
      <c r="O40" s="53">
        <f t="shared" si="5"/>
        <v>3263</v>
      </c>
      <c r="P40" s="37">
        <v>1822</v>
      </c>
      <c r="Q40" s="37">
        <v>1441</v>
      </c>
      <c r="R40" s="60">
        <v>0</v>
      </c>
      <c r="S40" s="37">
        <v>394</v>
      </c>
      <c r="T40" s="37">
        <v>1</v>
      </c>
      <c r="U40" s="55" t="s">
        <v>83</v>
      </c>
    </row>
    <row r="41" spans="1:21" ht="12" customHeight="1">
      <c r="A41" s="52" t="s">
        <v>142</v>
      </c>
      <c r="B41" s="67">
        <v>2</v>
      </c>
      <c r="C41" s="53">
        <f>SUM(D41:F41)</f>
        <v>0</v>
      </c>
      <c r="D41" s="68">
        <v>0</v>
      </c>
      <c r="E41" s="68">
        <v>0</v>
      </c>
      <c r="F41" s="68">
        <v>0</v>
      </c>
      <c r="G41" s="68">
        <v>0</v>
      </c>
      <c r="H41" s="53">
        <f t="shared" si="3"/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7">
        <f t="shared" si="4"/>
        <v>2</v>
      </c>
      <c r="O41" s="53">
        <f t="shared" si="5"/>
        <v>2</v>
      </c>
      <c r="P41" s="60">
        <v>0</v>
      </c>
      <c r="Q41" s="37">
        <v>2</v>
      </c>
      <c r="R41" s="60">
        <v>0</v>
      </c>
      <c r="S41" s="60">
        <v>0</v>
      </c>
      <c r="T41" s="60">
        <v>0</v>
      </c>
      <c r="U41" s="51" t="s">
        <v>143</v>
      </c>
    </row>
    <row r="42" spans="1:21" ht="12" customHeight="1">
      <c r="A42" s="27" t="s">
        <v>144</v>
      </c>
      <c r="B42" s="27"/>
      <c r="C42" s="69"/>
      <c r="D42" s="27"/>
      <c r="E42" s="69"/>
      <c r="F42" s="27"/>
      <c r="G42" s="69"/>
      <c r="H42" s="27"/>
      <c r="I42" s="69"/>
      <c r="J42" s="27"/>
      <c r="K42" s="69"/>
      <c r="L42" s="27"/>
      <c r="M42" s="69"/>
      <c r="N42" s="27"/>
      <c r="O42" s="69"/>
      <c r="P42" s="27"/>
      <c r="Q42" s="69"/>
      <c r="R42" s="27"/>
      <c r="S42" s="69"/>
      <c r="T42" s="27"/>
      <c r="U42" s="69"/>
    </row>
    <row r="43" spans="1:21" ht="12" customHeight="1">
      <c r="A43" s="60"/>
      <c r="B43" s="60"/>
      <c r="C43" s="38"/>
      <c r="D43" s="60"/>
      <c r="E43" s="38"/>
      <c r="F43" s="60"/>
      <c r="G43" s="38"/>
      <c r="H43" s="60"/>
      <c r="I43" s="38"/>
      <c r="J43" s="60"/>
      <c r="K43" s="38"/>
      <c r="L43" s="60"/>
      <c r="M43" s="38"/>
      <c r="N43" s="60"/>
      <c r="O43" s="38"/>
      <c r="P43" s="60"/>
      <c r="Q43" s="38"/>
      <c r="R43" s="60"/>
      <c r="S43" s="38"/>
      <c r="T43" s="60"/>
      <c r="U43" s="38"/>
    </row>
  </sheetData>
  <sheetProtection/>
  <mergeCells count="27">
    <mergeCell ref="N5:N7"/>
    <mergeCell ref="O5:R5"/>
    <mergeCell ref="S5:S7"/>
    <mergeCell ref="T5:T7"/>
    <mergeCell ref="O6:O7"/>
    <mergeCell ref="P6:Q6"/>
    <mergeCell ref="R6:R7"/>
    <mergeCell ref="L4:L7"/>
    <mergeCell ref="M4:M7"/>
    <mergeCell ref="N4:T4"/>
    <mergeCell ref="C5:C7"/>
    <mergeCell ref="D5:D7"/>
    <mergeCell ref="E5:E7"/>
    <mergeCell ref="F5:F7"/>
    <mergeCell ref="H5:H7"/>
    <mergeCell ref="I5:I7"/>
    <mergeCell ref="J5:J7"/>
    <mergeCell ref="A1:R1"/>
    <mergeCell ref="T1:AM1"/>
    <mergeCell ref="T2:U2"/>
    <mergeCell ref="B3:T3"/>
    <mergeCell ref="U3:U7"/>
    <mergeCell ref="B4:B7"/>
    <mergeCell ref="C4:F4"/>
    <mergeCell ref="G4:G7"/>
    <mergeCell ref="H4:J4"/>
    <mergeCell ref="K4:K7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2" manualBreakCount="2">
    <brk id="10" max="43" man="1"/>
    <brk id="21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2009-04-14T01:48:09Z</dcterms:created>
  <dcterms:modified xsi:type="dcterms:W3CDTF">2009-04-16T05:43:30Z</dcterms:modified>
  <cp:category/>
  <cp:version/>
  <cp:contentType/>
  <cp:contentStatus/>
</cp:coreProperties>
</file>