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'96'!$A$1:$G$95</definedName>
    <definedName name="_60．農__作__物ー1" localSheetId="0">'96'!$A$1:$T$95</definedName>
    <definedName name="_60．農__作__物ー1">#REF!</definedName>
    <definedName name="_Regression_Int" localSheetId="0" hidden="1">1</definedName>
    <definedName name="_xlnm.Print_Area" localSheetId="0">'96'!$A$1:$T$94</definedName>
    <definedName name="Print_Area_MI" localSheetId="0">'96'!$A$1:$K$50</definedName>
  </definedNames>
  <calcPr fullCalcOnLoad="1"/>
</workbook>
</file>

<file path=xl/sharedStrings.xml><?xml version="1.0" encoding="utf-8"?>
<sst xmlns="http://schemas.openxmlformats.org/spreadsheetml/2006/main" count="180" uniqueCount="180">
  <si>
    <t xml:space="preserve"> 96. 市    町    村    別    木    </t>
  </si>
  <si>
    <t xml:space="preserve">    造    家    屋     床     面    積</t>
  </si>
  <si>
    <t>(単位  ㎡)</t>
  </si>
  <si>
    <r>
      <t xml:space="preserve">   </t>
    </r>
    <r>
      <rPr>
        <sz val="10"/>
        <rFont val="ＭＳ 明朝"/>
        <family val="1"/>
      </rPr>
      <t xml:space="preserve"> 昭和62年度</t>
    </r>
  </si>
  <si>
    <t>共同住宅</t>
  </si>
  <si>
    <t>漁 業 者</t>
  </si>
  <si>
    <t>普通旅館</t>
  </si>
  <si>
    <t>ホ テ ル</t>
  </si>
  <si>
    <t>事  務  所</t>
  </si>
  <si>
    <t>劇     場</t>
  </si>
  <si>
    <t>公     衆</t>
  </si>
  <si>
    <t>標示番号</t>
  </si>
  <si>
    <t>市   町    村</t>
  </si>
  <si>
    <t>総        数</t>
  </si>
  <si>
    <t>専用住宅</t>
  </si>
  <si>
    <t>併用住宅</t>
  </si>
  <si>
    <t>農家住宅</t>
  </si>
  <si>
    <t>養蚕住宅</t>
  </si>
  <si>
    <t>料    亭</t>
  </si>
  <si>
    <t>簡易旅館</t>
  </si>
  <si>
    <t>店     舗</t>
  </si>
  <si>
    <t>病     院</t>
  </si>
  <si>
    <t>工     場</t>
  </si>
  <si>
    <t>倉    庫</t>
  </si>
  <si>
    <t>土     蔵</t>
  </si>
  <si>
    <t>付   属   家</t>
  </si>
  <si>
    <t>寄 宿 舎</t>
  </si>
  <si>
    <t>住    宅</t>
  </si>
  <si>
    <t>待    合</t>
  </si>
  <si>
    <t>団体旅館</t>
  </si>
  <si>
    <t>銀     行</t>
  </si>
  <si>
    <t>映  画  館</t>
  </si>
  <si>
    <t>浴     場</t>
  </si>
  <si>
    <t>総             数</t>
  </si>
  <si>
    <t>総</t>
  </si>
  <si>
    <t>市             部</t>
  </si>
  <si>
    <t>市</t>
  </si>
  <si>
    <t>郡             部</t>
  </si>
  <si>
    <t>郡</t>
  </si>
  <si>
    <r>
      <t>1</t>
    </r>
    <r>
      <rPr>
        <sz val="10"/>
        <rFont val="ＭＳ 明朝"/>
        <family val="1"/>
      </rPr>
      <t xml:space="preserve">  大    分    市</t>
    </r>
  </si>
  <si>
    <t>1</t>
  </si>
  <si>
    <r>
      <t xml:space="preserve">2 </t>
    </r>
    <r>
      <rPr>
        <sz val="10"/>
        <rFont val="ＭＳ 明朝"/>
        <family val="1"/>
      </rPr>
      <t xml:space="preserve"> 別    府    市</t>
    </r>
  </si>
  <si>
    <t>2</t>
  </si>
  <si>
    <r>
      <t xml:space="preserve">3 </t>
    </r>
    <r>
      <rPr>
        <sz val="10"/>
        <rFont val="ＭＳ 明朝"/>
        <family val="1"/>
      </rPr>
      <t xml:space="preserve"> 中    津    市</t>
    </r>
  </si>
  <si>
    <t>3</t>
  </si>
  <si>
    <r>
      <t xml:space="preserve">4  日 </t>
    </r>
    <r>
      <rPr>
        <sz val="10"/>
        <rFont val="ＭＳ 明朝"/>
        <family val="1"/>
      </rPr>
      <t xml:space="preserve">   田    市</t>
    </r>
  </si>
  <si>
    <t>4</t>
  </si>
  <si>
    <r>
      <t xml:space="preserve">5  佐  </t>
    </r>
    <r>
      <rPr>
        <sz val="10"/>
        <rFont val="ＭＳ 明朝"/>
        <family val="1"/>
      </rPr>
      <t xml:space="preserve">  伯    市</t>
    </r>
  </si>
  <si>
    <t>5</t>
  </si>
  <si>
    <r>
      <t xml:space="preserve">6 </t>
    </r>
    <r>
      <rPr>
        <sz val="10"/>
        <rFont val="ＭＳ 明朝"/>
        <family val="1"/>
      </rPr>
      <t xml:space="preserve"> 臼    杵    市</t>
    </r>
  </si>
  <si>
    <t>6</t>
  </si>
  <si>
    <r>
      <t>7  津</t>
    </r>
    <r>
      <rPr>
        <sz val="10"/>
        <rFont val="ＭＳ 明朝"/>
        <family val="1"/>
      </rPr>
      <t xml:space="preserve">  久  見  市</t>
    </r>
  </si>
  <si>
    <t>7</t>
  </si>
  <si>
    <r>
      <t xml:space="preserve">8 </t>
    </r>
    <r>
      <rPr>
        <sz val="10"/>
        <rFont val="ＭＳ 明朝"/>
        <family val="1"/>
      </rPr>
      <t xml:space="preserve"> 竹    田    市</t>
    </r>
  </si>
  <si>
    <t>8</t>
  </si>
  <si>
    <r>
      <t>9</t>
    </r>
    <r>
      <rPr>
        <sz val="10"/>
        <rFont val="ＭＳ 明朝"/>
        <family val="1"/>
      </rPr>
      <t xml:space="preserve">  豊 後 高 田 市</t>
    </r>
  </si>
  <si>
    <t>9</t>
  </si>
  <si>
    <r>
      <t xml:space="preserve">10 杵 </t>
    </r>
    <r>
      <rPr>
        <sz val="10"/>
        <rFont val="ＭＳ 明朝"/>
        <family val="1"/>
      </rPr>
      <t xml:space="preserve">   築    市</t>
    </r>
  </si>
  <si>
    <t>10</t>
  </si>
  <si>
    <r>
      <t xml:space="preserve">11 宇 </t>
    </r>
    <r>
      <rPr>
        <sz val="10"/>
        <rFont val="ＭＳ 明朝"/>
        <family val="1"/>
      </rPr>
      <t xml:space="preserve">   佐    市</t>
    </r>
  </si>
  <si>
    <t>11</t>
  </si>
  <si>
    <t>西   国   東   郡</t>
  </si>
  <si>
    <t>西</t>
  </si>
  <si>
    <r>
      <t>12 大</t>
    </r>
    <r>
      <rPr>
        <sz val="10"/>
        <rFont val="ＭＳ 明朝"/>
        <family val="1"/>
      </rPr>
      <t xml:space="preserve">    田    村</t>
    </r>
  </si>
  <si>
    <t>12</t>
  </si>
  <si>
    <r>
      <t>13</t>
    </r>
    <r>
      <rPr>
        <sz val="10"/>
        <rFont val="ＭＳ 明朝"/>
        <family val="1"/>
      </rPr>
      <t xml:space="preserve"> 真    玉    町</t>
    </r>
  </si>
  <si>
    <t>13</t>
  </si>
  <si>
    <r>
      <t>14</t>
    </r>
    <r>
      <rPr>
        <sz val="10"/>
        <rFont val="ＭＳ 明朝"/>
        <family val="1"/>
      </rPr>
      <t xml:space="preserve"> 香  々  地  町</t>
    </r>
  </si>
  <si>
    <t>14</t>
  </si>
  <si>
    <t>東   国   東   郡</t>
  </si>
  <si>
    <t>東</t>
  </si>
  <si>
    <r>
      <t>15</t>
    </r>
    <r>
      <rPr>
        <sz val="10"/>
        <rFont val="ＭＳ 明朝"/>
        <family val="1"/>
      </rPr>
      <t xml:space="preserve"> 国    見    町</t>
    </r>
  </si>
  <si>
    <t>15</t>
  </si>
  <si>
    <r>
      <t>1</t>
    </r>
    <r>
      <rPr>
        <sz val="10"/>
        <rFont val="ＭＳ 明朝"/>
        <family val="1"/>
      </rPr>
      <t>6 姫    島    村</t>
    </r>
  </si>
  <si>
    <t>16</t>
  </si>
  <si>
    <r>
      <t xml:space="preserve">17 国 </t>
    </r>
    <r>
      <rPr>
        <sz val="10"/>
        <rFont val="ＭＳ 明朝"/>
        <family val="1"/>
      </rPr>
      <t xml:space="preserve">   東    町</t>
    </r>
  </si>
  <si>
    <t>17</t>
  </si>
  <si>
    <r>
      <t>18 武</t>
    </r>
    <r>
      <rPr>
        <sz val="10"/>
        <rFont val="ＭＳ 明朝"/>
        <family val="1"/>
      </rPr>
      <t xml:space="preserve">    蔵    町</t>
    </r>
  </si>
  <si>
    <t>18</t>
  </si>
  <si>
    <r>
      <t xml:space="preserve">19 安 </t>
    </r>
    <r>
      <rPr>
        <sz val="10"/>
        <rFont val="ＭＳ 明朝"/>
        <family val="1"/>
      </rPr>
      <t xml:space="preserve">   岐    町</t>
    </r>
  </si>
  <si>
    <t>19</t>
  </si>
  <si>
    <t>速      見     郡</t>
  </si>
  <si>
    <t>速</t>
  </si>
  <si>
    <r>
      <t xml:space="preserve">20 日  </t>
    </r>
    <r>
      <rPr>
        <sz val="10"/>
        <rFont val="ＭＳ 明朝"/>
        <family val="1"/>
      </rPr>
      <t xml:space="preserve">  出    町</t>
    </r>
  </si>
  <si>
    <t>20</t>
  </si>
  <si>
    <r>
      <t xml:space="preserve">21 山  </t>
    </r>
    <r>
      <rPr>
        <sz val="10"/>
        <rFont val="ＭＳ 明朝"/>
        <family val="1"/>
      </rPr>
      <t xml:space="preserve">  香    町</t>
    </r>
  </si>
  <si>
    <t>21</t>
  </si>
  <si>
    <t>大     分     郡</t>
  </si>
  <si>
    <t>大分</t>
  </si>
  <si>
    <r>
      <t>22 野</t>
    </r>
    <r>
      <rPr>
        <sz val="10"/>
        <rFont val="ＭＳ 明朝"/>
        <family val="1"/>
      </rPr>
      <t xml:space="preserve">  津  原  町</t>
    </r>
  </si>
  <si>
    <t>22</t>
  </si>
  <si>
    <r>
      <t xml:space="preserve">23 挟  </t>
    </r>
    <r>
      <rPr>
        <sz val="10"/>
        <rFont val="ＭＳ 明朝"/>
        <family val="1"/>
      </rPr>
      <t xml:space="preserve">  間    町</t>
    </r>
  </si>
  <si>
    <t>23</t>
  </si>
  <si>
    <r>
      <t xml:space="preserve">24 庄 </t>
    </r>
    <r>
      <rPr>
        <sz val="10"/>
        <rFont val="ＭＳ 明朝"/>
        <family val="1"/>
      </rPr>
      <t xml:space="preserve">   内    町</t>
    </r>
  </si>
  <si>
    <t>24</t>
  </si>
  <si>
    <r>
      <t>25 湯</t>
    </r>
    <r>
      <rPr>
        <sz val="10"/>
        <rFont val="ＭＳ 明朝"/>
        <family val="1"/>
      </rPr>
      <t xml:space="preserve">  布  院  町</t>
    </r>
  </si>
  <si>
    <t>25</t>
  </si>
  <si>
    <t>北   海   部   郡</t>
  </si>
  <si>
    <t>北</t>
  </si>
  <si>
    <r>
      <t>26 佐</t>
    </r>
    <r>
      <rPr>
        <sz val="10"/>
        <rFont val="ＭＳ 明朝"/>
        <family val="1"/>
      </rPr>
      <t xml:space="preserve">  賀  関  町</t>
    </r>
  </si>
  <si>
    <t>26</t>
  </si>
  <si>
    <t>南   海   部   郡</t>
  </si>
  <si>
    <t>南</t>
  </si>
  <si>
    <r>
      <t>27 上　</t>
    </r>
    <r>
      <rPr>
        <sz val="10"/>
        <rFont val="ＭＳ 明朝"/>
        <family val="1"/>
      </rPr>
      <t xml:space="preserve">  浦  　町</t>
    </r>
  </si>
  <si>
    <t>27</t>
  </si>
  <si>
    <r>
      <t xml:space="preserve">28 弥  </t>
    </r>
    <r>
      <rPr>
        <sz val="10"/>
        <rFont val="ＭＳ 明朝"/>
        <family val="1"/>
      </rPr>
      <t xml:space="preserve">  生    町</t>
    </r>
  </si>
  <si>
    <t>28</t>
  </si>
  <si>
    <r>
      <t>29 本</t>
    </r>
    <r>
      <rPr>
        <sz val="10"/>
        <rFont val="ＭＳ 明朝"/>
        <family val="1"/>
      </rPr>
      <t xml:space="preserve">    匠    村</t>
    </r>
  </si>
  <si>
    <t>29</t>
  </si>
  <si>
    <r>
      <t xml:space="preserve">30 宇 </t>
    </r>
    <r>
      <rPr>
        <sz val="10"/>
        <rFont val="ＭＳ 明朝"/>
        <family val="1"/>
      </rPr>
      <t xml:space="preserve">   目    町</t>
    </r>
  </si>
  <si>
    <t>30</t>
  </si>
  <si>
    <r>
      <t xml:space="preserve">31 直 </t>
    </r>
    <r>
      <rPr>
        <sz val="10"/>
        <rFont val="ＭＳ 明朝"/>
        <family val="1"/>
      </rPr>
      <t xml:space="preserve">   川    村</t>
    </r>
  </si>
  <si>
    <t>31</t>
  </si>
  <si>
    <r>
      <t xml:space="preserve">32 鶴 </t>
    </r>
    <r>
      <rPr>
        <sz val="10"/>
        <rFont val="ＭＳ 明朝"/>
        <family val="1"/>
      </rPr>
      <t xml:space="preserve">   見    町</t>
    </r>
  </si>
  <si>
    <t>32</t>
  </si>
  <si>
    <r>
      <t>33 米</t>
    </r>
    <r>
      <rPr>
        <sz val="10"/>
        <rFont val="ＭＳ 明朝"/>
        <family val="1"/>
      </rPr>
      <t xml:space="preserve">  水  津  村</t>
    </r>
  </si>
  <si>
    <t>33</t>
  </si>
  <si>
    <r>
      <t xml:space="preserve">34 蒲 </t>
    </r>
    <r>
      <rPr>
        <sz val="10"/>
        <rFont val="ＭＳ 明朝"/>
        <family val="1"/>
      </rPr>
      <t xml:space="preserve">   江    町</t>
    </r>
  </si>
  <si>
    <t>34</t>
  </si>
  <si>
    <t>大     野      郡</t>
  </si>
  <si>
    <t>大野</t>
  </si>
  <si>
    <r>
      <t>3</t>
    </r>
    <r>
      <rPr>
        <sz val="10"/>
        <rFont val="ＭＳ 明朝"/>
        <family val="1"/>
      </rPr>
      <t>5 野    津    町</t>
    </r>
  </si>
  <si>
    <t>35</t>
  </si>
  <si>
    <r>
      <t xml:space="preserve">36 三  </t>
    </r>
    <r>
      <rPr>
        <sz val="10"/>
        <rFont val="ＭＳ 明朝"/>
        <family val="1"/>
      </rPr>
      <t xml:space="preserve">  重    町</t>
    </r>
  </si>
  <si>
    <t>36</t>
  </si>
  <si>
    <r>
      <t xml:space="preserve">37 清 </t>
    </r>
    <r>
      <rPr>
        <sz val="10"/>
        <rFont val="ＭＳ 明朝"/>
        <family val="1"/>
      </rPr>
      <t xml:space="preserve">   川    村</t>
    </r>
  </si>
  <si>
    <t>37</t>
  </si>
  <si>
    <r>
      <t xml:space="preserve">38 緒 </t>
    </r>
    <r>
      <rPr>
        <sz val="10"/>
        <rFont val="ＭＳ 明朝"/>
        <family val="1"/>
      </rPr>
      <t xml:space="preserve">   方    町</t>
    </r>
  </si>
  <si>
    <t>38</t>
  </si>
  <si>
    <r>
      <t xml:space="preserve">39 朝  </t>
    </r>
    <r>
      <rPr>
        <sz val="10"/>
        <rFont val="ＭＳ 明朝"/>
        <family val="1"/>
      </rPr>
      <t xml:space="preserve">  地    町</t>
    </r>
  </si>
  <si>
    <t>39</t>
  </si>
  <si>
    <r>
      <t>40 大</t>
    </r>
    <r>
      <rPr>
        <sz val="10"/>
        <rFont val="ＭＳ 明朝"/>
        <family val="1"/>
      </rPr>
      <t xml:space="preserve">    野    町</t>
    </r>
  </si>
  <si>
    <t>40</t>
  </si>
  <si>
    <r>
      <t xml:space="preserve">41 千 </t>
    </r>
    <r>
      <rPr>
        <sz val="10"/>
        <rFont val="ＭＳ 明朝"/>
        <family val="1"/>
      </rPr>
      <t xml:space="preserve">   歳    村</t>
    </r>
  </si>
  <si>
    <t>41</t>
  </si>
  <si>
    <r>
      <t xml:space="preserve">42 犬  </t>
    </r>
    <r>
      <rPr>
        <sz val="10"/>
        <rFont val="ＭＳ 明朝"/>
        <family val="1"/>
      </rPr>
      <t xml:space="preserve">  飼    町</t>
    </r>
  </si>
  <si>
    <t>42</t>
  </si>
  <si>
    <t>直     入     郡</t>
  </si>
  <si>
    <t>直</t>
  </si>
  <si>
    <r>
      <t xml:space="preserve">43 荻 </t>
    </r>
    <r>
      <rPr>
        <sz val="10"/>
        <rFont val="ＭＳ 明朝"/>
        <family val="1"/>
      </rPr>
      <t xml:space="preserve">         町</t>
    </r>
  </si>
  <si>
    <t>43</t>
  </si>
  <si>
    <r>
      <t>44 久</t>
    </r>
    <r>
      <rPr>
        <sz val="10"/>
        <rFont val="ＭＳ 明朝"/>
        <family val="1"/>
      </rPr>
      <t xml:space="preserve">    住    町</t>
    </r>
  </si>
  <si>
    <t>44</t>
  </si>
  <si>
    <r>
      <t xml:space="preserve">45 直 </t>
    </r>
    <r>
      <rPr>
        <sz val="10"/>
        <rFont val="ＭＳ 明朝"/>
        <family val="1"/>
      </rPr>
      <t xml:space="preserve">   入    町</t>
    </r>
  </si>
  <si>
    <t>45</t>
  </si>
  <si>
    <t>玖     珠      郡</t>
  </si>
  <si>
    <t>玖</t>
  </si>
  <si>
    <r>
      <t>46 九</t>
    </r>
    <r>
      <rPr>
        <sz val="10"/>
        <rFont val="ＭＳ 明朝"/>
        <family val="1"/>
      </rPr>
      <t xml:space="preserve">    重    町</t>
    </r>
  </si>
  <si>
    <t>46</t>
  </si>
  <si>
    <r>
      <t xml:space="preserve">47 玖  </t>
    </r>
    <r>
      <rPr>
        <sz val="10"/>
        <rFont val="ＭＳ 明朝"/>
        <family val="1"/>
      </rPr>
      <t xml:space="preserve">  珠    町</t>
    </r>
  </si>
  <si>
    <t>47</t>
  </si>
  <si>
    <t>日     田     郡</t>
  </si>
  <si>
    <t>日</t>
  </si>
  <si>
    <r>
      <t>48 前</t>
    </r>
    <r>
      <rPr>
        <sz val="10"/>
        <rFont val="ＭＳ 明朝"/>
        <family val="1"/>
      </rPr>
      <t xml:space="preserve">  津  江  村</t>
    </r>
  </si>
  <si>
    <t>48</t>
  </si>
  <si>
    <r>
      <t>49 中</t>
    </r>
    <r>
      <rPr>
        <sz val="10"/>
        <rFont val="ＭＳ 明朝"/>
        <family val="1"/>
      </rPr>
      <t xml:space="preserve">  津  江  村</t>
    </r>
  </si>
  <si>
    <t>49</t>
  </si>
  <si>
    <r>
      <t>50 上</t>
    </r>
    <r>
      <rPr>
        <sz val="10"/>
        <rFont val="ＭＳ 明朝"/>
        <family val="1"/>
      </rPr>
      <t xml:space="preserve">  津  江  村</t>
    </r>
  </si>
  <si>
    <t>50</t>
  </si>
  <si>
    <r>
      <t xml:space="preserve">51 大 </t>
    </r>
    <r>
      <rPr>
        <sz val="10"/>
        <rFont val="ＭＳ 明朝"/>
        <family val="1"/>
      </rPr>
      <t xml:space="preserve">   山    町</t>
    </r>
  </si>
  <si>
    <t>51</t>
  </si>
  <si>
    <r>
      <t>52 天</t>
    </r>
    <r>
      <rPr>
        <sz val="10"/>
        <rFont val="ＭＳ 明朝"/>
        <family val="1"/>
      </rPr>
      <t xml:space="preserve">    瀬    町</t>
    </r>
  </si>
  <si>
    <t>52</t>
  </si>
  <si>
    <t>下     毛     郡</t>
  </si>
  <si>
    <t>下</t>
  </si>
  <si>
    <r>
      <t xml:space="preserve">53 三 </t>
    </r>
    <r>
      <rPr>
        <sz val="10"/>
        <rFont val="ＭＳ 明朝"/>
        <family val="1"/>
      </rPr>
      <t xml:space="preserve">   光    村</t>
    </r>
  </si>
  <si>
    <t>53</t>
  </si>
  <si>
    <r>
      <t>54 本</t>
    </r>
    <r>
      <rPr>
        <sz val="10"/>
        <rFont val="ＭＳ 明朝"/>
        <family val="1"/>
      </rPr>
      <t xml:space="preserve"> 耶 馬 渓 町</t>
    </r>
  </si>
  <si>
    <t>54</t>
  </si>
  <si>
    <r>
      <t>55 耶</t>
    </r>
    <r>
      <rPr>
        <sz val="10"/>
        <rFont val="ＭＳ 明朝"/>
        <family val="1"/>
      </rPr>
      <t xml:space="preserve">  馬  渓  町</t>
    </r>
  </si>
  <si>
    <t>55</t>
  </si>
  <si>
    <r>
      <t xml:space="preserve">56 山 </t>
    </r>
    <r>
      <rPr>
        <sz val="10"/>
        <rFont val="ＭＳ 明朝"/>
        <family val="1"/>
      </rPr>
      <t xml:space="preserve">   国    町</t>
    </r>
  </si>
  <si>
    <t>56</t>
  </si>
  <si>
    <t>宇     佐      郡</t>
  </si>
  <si>
    <t>宇</t>
  </si>
  <si>
    <r>
      <t xml:space="preserve">57 院 </t>
    </r>
    <r>
      <rPr>
        <sz val="10"/>
        <rFont val="ＭＳ 明朝"/>
        <family val="1"/>
      </rPr>
      <t xml:space="preserve">   内    町</t>
    </r>
  </si>
  <si>
    <t>57</t>
  </si>
  <si>
    <r>
      <t>58 安</t>
    </r>
    <r>
      <rPr>
        <sz val="10"/>
        <rFont val="ＭＳ 明朝"/>
        <family val="1"/>
      </rPr>
      <t xml:space="preserve">  心  院  町</t>
    </r>
  </si>
  <si>
    <t>58</t>
  </si>
  <si>
    <t>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</si>
</sst>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60" applyNumberFormat="1" applyFont="1" applyFill="1" applyAlignment="1" applyProtection="1">
      <alignment horizontal="right" vertical="center"/>
      <protection locked="0"/>
    </xf>
    <xf numFmtId="176" fontId="18" fillId="0" borderId="0" xfId="60" applyNumberFormat="1" applyFont="1" applyFill="1" applyAlignment="1" applyProtection="1">
      <alignment horizontal="left" vertical="center"/>
      <protection locked="0"/>
    </xf>
    <xf numFmtId="176" fontId="0" fillId="0" borderId="0" xfId="60" applyNumberFormat="1" applyFont="1" applyFill="1" applyAlignment="1" applyProtection="1">
      <alignment horizontal="centerContinuous" vertical="center"/>
      <protection locked="0"/>
    </xf>
    <xf numFmtId="176" fontId="0" fillId="0" borderId="0" xfId="60" applyNumberFormat="1" applyFont="1" applyFill="1" applyAlignment="1" applyProtection="1">
      <alignment vertical="center"/>
      <protection/>
    </xf>
    <xf numFmtId="177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176" fontId="0" fillId="0" borderId="10" xfId="60" applyNumberFormat="1" applyFont="1" applyFill="1" applyBorder="1" applyAlignment="1" applyProtection="1">
      <alignment horizontal="center" vertical="center"/>
      <protection locked="0"/>
    </xf>
    <xf numFmtId="176" fontId="21" fillId="0" borderId="0" xfId="60" applyNumberFormat="1" applyFont="1" applyFill="1" applyBorder="1" applyAlignment="1" applyProtection="1">
      <alignment horizontal="center" vertical="center"/>
      <protection locked="0"/>
    </xf>
    <xf numFmtId="0" fontId="21" fillId="0" borderId="11" xfId="60" applyFont="1" applyFill="1" applyBorder="1" applyAlignment="1" applyProtection="1">
      <alignment horizontal="center" vertical="center"/>
      <protection locked="0"/>
    </xf>
    <xf numFmtId="0" fontId="21" fillId="0" borderId="11" xfId="60" applyFont="1" applyFill="1" applyBorder="1" applyAlignment="1" applyProtection="1">
      <alignment horizontal="center"/>
      <protection locked="0"/>
    </xf>
    <xf numFmtId="176" fontId="21" fillId="0" borderId="12" xfId="60" applyNumberFormat="1" applyFont="1" applyFill="1" applyBorder="1" applyAlignment="1" applyProtection="1">
      <alignment horizontal="center" vertical="top" textRotation="255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0" fontId="0" fillId="0" borderId="11" xfId="0" applyFont="1" applyBorder="1" applyAlignment="1">
      <alignment horizontal="center" vertical="top" textRotation="255"/>
    </xf>
    <xf numFmtId="176" fontId="21" fillId="0" borderId="13" xfId="60" applyNumberFormat="1" applyFont="1" applyFill="1" applyBorder="1" applyAlignment="1" applyProtection="1">
      <alignment horizontal="center" vertical="center"/>
      <protection locked="0"/>
    </xf>
    <xf numFmtId="0" fontId="21" fillId="0" borderId="14" xfId="60" applyFont="1" applyFill="1" applyBorder="1" applyAlignment="1" applyProtection="1">
      <alignment horizontal="center" vertical="center"/>
      <protection locked="0"/>
    </xf>
    <xf numFmtId="0" fontId="21" fillId="0" borderId="15" xfId="60" applyFont="1" applyFill="1" applyBorder="1" applyAlignment="1" applyProtection="1">
      <alignment horizontal="center" vertical="center"/>
      <protection locked="0"/>
    </xf>
    <xf numFmtId="0" fontId="21" fillId="0" borderId="15" xfId="60" applyFont="1" applyFill="1" applyBorder="1" applyAlignment="1" applyProtection="1">
      <alignment horizontal="center" vertical="top"/>
      <protection locked="0"/>
    </xf>
    <xf numFmtId="0" fontId="0" fillId="0" borderId="15" xfId="0" applyFont="1" applyBorder="1" applyAlignment="1">
      <alignment horizontal="center" vertical="top" textRotation="255"/>
    </xf>
    <xf numFmtId="176" fontId="22" fillId="0" borderId="0" xfId="60" applyNumberFormat="1" applyFont="1" applyFill="1" applyBorder="1" applyAlignment="1" applyProtection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176" fontId="22" fillId="0" borderId="11" xfId="60" applyNumberFormat="1" applyFont="1" applyFill="1" applyBorder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176" fontId="22" fillId="0" borderId="16" xfId="60" applyNumberFormat="1" applyFont="1" applyFill="1" applyBorder="1" applyAlignment="1" applyProtection="1">
      <alignment horizontal="center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horizontal="center" vertical="center"/>
      <protection locked="0"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center" vertical="center"/>
      <protection locked="0"/>
    </xf>
    <xf numFmtId="176" fontId="22" fillId="0" borderId="16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0" fillId="0" borderId="13" xfId="60" applyNumberFormat="1" applyFont="1" applyFill="1" applyBorder="1" applyAlignment="1" applyProtection="1">
      <alignment horizontal="center" vertical="center"/>
      <protection locked="0"/>
    </xf>
    <xf numFmtId="176" fontId="0" fillId="0" borderId="15" xfId="60" applyNumberFormat="1" applyFont="1" applyFill="1" applyBorder="1" applyAlignment="1" applyProtection="1">
      <alignment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 locked="0"/>
    </xf>
    <xf numFmtId="176" fontId="0" fillId="0" borderId="15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60"/>
  <sheetViews>
    <sheetView tabSelected="1" zoomScalePageLayoutView="0" workbookViewId="0" topLeftCell="A1">
      <selection activeCell="A1" sqref="A1:G1"/>
    </sheetView>
  </sheetViews>
  <sheetFormatPr defaultColWidth="15.25390625" defaultRowHeight="12" customHeight="1"/>
  <cols>
    <col min="1" max="1" width="18.00390625" style="4" customWidth="1"/>
    <col min="2" max="2" width="13.00390625" style="4" customWidth="1"/>
    <col min="3" max="3" width="13.125" style="4" customWidth="1"/>
    <col min="4" max="14" width="12.25390625" style="4" customWidth="1"/>
    <col min="15" max="15" width="12.75390625" style="4" customWidth="1"/>
    <col min="16" max="16" width="12.875" style="4" customWidth="1"/>
    <col min="17" max="19" width="12.75390625" style="4" customWidth="1"/>
    <col min="20" max="20" width="4.875" style="48" customWidth="1"/>
    <col min="21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</row>
    <row r="2" spans="1:20" ht="15" customHeight="1" thickBot="1">
      <c r="A2" s="5" t="s">
        <v>2</v>
      </c>
      <c r="B2" s="5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8" t="s">
        <v>3</v>
      </c>
      <c r="T2" s="8"/>
    </row>
    <row r="3" spans="1:20" s="13" customFormat="1" ht="20.25" customHeight="1" thickTop="1">
      <c r="A3" s="9"/>
      <c r="B3" s="10"/>
      <c r="C3" s="10"/>
      <c r="D3" s="11" t="s">
        <v>4</v>
      </c>
      <c r="E3" s="10"/>
      <c r="F3" s="10"/>
      <c r="G3" s="10"/>
      <c r="H3" s="11" t="s">
        <v>5</v>
      </c>
      <c r="I3" s="11" t="s">
        <v>6</v>
      </c>
      <c r="J3" s="11" t="s">
        <v>7</v>
      </c>
      <c r="K3" s="11" t="s">
        <v>8</v>
      </c>
      <c r="L3" s="10"/>
      <c r="M3" s="11" t="s">
        <v>9</v>
      </c>
      <c r="N3" s="11" t="s">
        <v>10</v>
      </c>
      <c r="O3" s="10"/>
      <c r="P3" s="10"/>
      <c r="Q3" s="10"/>
      <c r="R3" s="10"/>
      <c r="S3" s="10"/>
      <c r="T3" s="12" t="s">
        <v>11</v>
      </c>
    </row>
    <row r="4" spans="1:20" s="13" customFormat="1" ht="20.25" customHeight="1">
      <c r="A4" s="9" t="s">
        <v>12</v>
      </c>
      <c r="B4" s="10" t="s">
        <v>13</v>
      </c>
      <c r="C4" s="10" t="s">
        <v>14</v>
      </c>
      <c r="D4" s="10"/>
      <c r="E4" s="10" t="s">
        <v>15</v>
      </c>
      <c r="F4" s="10" t="s">
        <v>16</v>
      </c>
      <c r="G4" s="10" t="s">
        <v>17</v>
      </c>
      <c r="H4" s="10"/>
      <c r="I4" s="10" t="s">
        <v>18</v>
      </c>
      <c r="J4" s="10" t="s">
        <v>19</v>
      </c>
      <c r="K4" s="10"/>
      <c r="L4" s="10" t="s">
        <v>20</v>
      </c>
      <c r="M4" s="10"/>
      <c r="N4" s="10"/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4"/>
    </row>
    <row r="5" spans="1:20" s="13" customFormat="1" ht="22.5" customHeight="1">
      <c r="A5" s="15"/>
      <c r="B5" s="16"/>
      <c r="C5" s="17"/>
      <c r="D5" s="18" t="s">
        <v>26</v>
      </c>
      <c r="E5" s="17"/>
      <c r="F5" s="17"/>
      <c r="G5" s="17"/>
      <c r="H5" s="18" t="s">
        <v>27</v>
      </c>
      <c r="I5" s="18" t="s">
        <v>28</v>
      </c>
      <c r="J5" s="18" t="s">
        <v>29</v>
      </c>
      <c r="K5" s="18" t="s">
        <v>30</v>
      </c>
      <c r="L5" s="17"/>
      <c r="M5" s="18" t="s">
        <v>31</v>
      </c>
      <c r="N5" s="18" t="s">
        <v>32</v>
      </c>
      <c r="O5" s="17"/>
      <c r="P5" s="17"/>
      <c r="Q5" s="17"/>
      <c r="R5" s="17"/>
      <c r="S5" s="17"/>
      <c r="T5" s="19"/>
    </row>
    <row r="6" spans="1:20" s="23" customFormat="1" ht="16.5" customHeight="1">
      <c r="A6" s="20" t="s">
        <v>33</v>
      </c>
      <c r="B6" s="21">
        <v>42894394</v>
      </c>
      <c r="C6" s="22">
        <v>21824549</v>
      </c>
      <c r="D6" s="22">
        <v>807655</v>
      </c>
      <c r="E6" s="22">
        <v>2937737</v>
      </c>
      <c r="F6" s="22">
        <v>6690447</v>
      </c>
      <c r="G6" s="23">
        <v>8718</v>
      </c>
      <c r="H6" s="23">
        <v>146108</v>
      </c>
      <c r="I6" s="23">
        <v>271754</v>
      </c>
      <c r="J6" s="23">
        <v>102688</v>
      </c>
      <c r="K6" s="23">
        <v>216235</v>
      </c>
      <c r="L6" s="23">
        <v>395624</v>
      </c>
      <c r="M6" s="23">
        <v>8836</v>
      </c>
      <c r="N6" s="23">
        <v>13086</v>
      </c>
      <c r="O6" s="23">
        <v>65177</v>
      </c>
      <c r="P6" s="23">
        <v>437218</v>
      </c>
      <c r="Q6" s="23">
        <v>1086894</v>
      </c>
      <c r="R6" s="23">
        <v>360077</v>
      </c>
      <c r="S6" s="23">
        <v>7521591</v>
      </c>
      <c r="T6" s="24" t="s">
        <v>34</v>
      </c>
    </row>
    <row r="7" spans="1:20" s="23" customFormat="1" ht="12.75" customHeight="1">
      <c r="A7" s="25"/>
      <c r="B7" s="26"/>
      <c r="C7" s="27"/>
      <c r="D7" s="27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4"/>
    </row>
    <row r="8" spans="1:20" s="23" customFormat="1" ht="12" customHeight="1">
      <c r="A8" s="20" t="s">
        <v>35</v>
      </c>
      <c r="B8" s="21">
        <f>SUM(B12:B22)</f>
        <v>26348287</v>
      </c>
      <c r="C8" s="22">
        <f aca="true" t="shared" si="0" ref="C8:S8">SUM(C12:C22)</f>
        <v>16019617</v>
      </c>
      <c r="D8" s="22">
        <f t="shared" si="0"/>
        <v>768169</v>
      </c>
      <c r="E8" s="22">
        <f t="shared" si="0"/>
        <v>1817371</v>
      </c>
      <c r="F8" s="22">
        <f t="shared" si="0"/>
        <v>2568623</v>
      </c>
      <c r="G8" s="23">
        <f t="shared" si="0"/>
        <v>6892</v>
      </c>
      <c r="H8" s="23">
        <f t="shared" si="0"/>
        <v>97668</v>
      </c>
      <c r="I8" s="23">
        <f t="shared" si="0"/>
        <v>175848</v>
      </c>
      <c r="J8" s="23">
        <f t="shared" si="0"/>
        <v>45057</v>
      </c>
      <c r="K8" s="23">
        <f t="shared" si="0"/>
        <v>161891</v>
      </c>
      <c r="L8" s="23">
        <f t="shared" si="0"/>
        <v>297671</v>
      </c>
      <c r="M8" s="23">
        <f t="shared" si="0"/>
        <v>7084</v>
      </c>
      <c r="N8" s="23">
        <f t="shared" si="0"/>
        <v>11085</v>
      </c>
      <c r="O8" s="23">
        <f t="shared" si="0"/>
        <v>50496</v>
      </c>
      <c r="P8" s="23">
        <f t="shared" si="0"/>
        <v>288674</v>
      </c>
      <c r="Q8" s="23">
        <f t="shared" si="0"/>
        <v>652906</v>
      </c>
      <c r="R8" s="23">
        <f t="shared" si="0"/>
        <v>157793</v>
      </c>
      <c r="S8" s="23">
        <f t="shared" si="0"/>
        <v>3221442</v>
      </c>
      <c r="T8" s="24" t="s">
        <v>36</v>
      </c>
    </row>
    <row r="9" spans="1:20" s="23" customFormat="1" ht="12" customHeight="1">
      <c r="A9" s="20"/>
      <c r="B9" s="21"/>
      <c r="C9" s="22"/>
      <c r="D9" s="22"/>
      <c r="E9" s="22"/>
      <c r="F9" s="22"/>
      <c r="T9" s="24"/>
    </row>
    <row r="10" spans="1:20" s="23" customFormat="1" ht="12" customHeight="1">
      <c r="A10" s="29" t="s">
        <v>37</v>
      </c>
      <c r="B10" s="22">
        <f>B6-B8</f>
        <v>16546107</v>
      </c>
      <c r="C10" s="22">
        <f>C6-C8</f>
        <v>5804932</v>
      </c>
      <c r="D10" s="22">
        <f aca="true" t="shared" si="1" ref="D10:N10">D6-D8</f>
        <v>39486</v>
      </c>
      <c r="E10" s="22">
        <f t="shared" si="1"/>
        <v>1120366</v>
      </c>
      <c r="F10" s="22">
        <f t="shared" si="1"/>
        <v>4121824</v>
      </c>
      <c r="G10" s="23">
        <f t="shared" si="1"/>
        <v>1826</v>
      </c>
      <c r="H10" s="23">
        <f t="shared" si="1"/>
        <v>48440</v>
      </c>
      <c r="I10" s="23">
        <f t="shared" si="1"/>
        <v>95906</v>
      </c>
      <c r="J10" s="23">
        <f t="shared" si="1"/>
        <v>57631</v>
      </c>
      <c r="K10" s="23">
        <f t="shared" si="1"/>
        <v>54344</v>
      </c>
      <c r="L10" s="23">
        <f t="shared" si="1"/>
        <v>97953</v>
      </c>
      <c r="M10" s="23">
        <f t="shared" si="1"/>
        <v>1752</v>
      </c>
      <c r="N10" s="23">
        <f t="shared" si="1"/>
        <v>2001</v>
      </c>
      <c r="O10" s="23">
        <f>O6-O8</f>
        <v>14681</v>
      </c>
      <c r="P10" s="23">
        <f>P6-P8</f>
        <v>148544</v>
      </c>
      <c r="Q10" s="23">
        <f>Q6-Q8</f>
        <v>433988</v>
      </c>
      <c r="R10" s="23">
        <f>R6-R8</f>
        <v>202284</v>
      </c>
      <c r="S10" s="23">
        <f>S6-S8</f>
        <v>4300149</v>
      </c>
      <c r="T10" s="24" t="s">
        <v>38</v>
      </c>
    </row>
    <row r="11" spans="1:20" ht="12" customHeight="1">
      <c r="A11" s="30"/>
      <c r="B11" s="31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1:20" ht="12" customHeight="1">
      <c r="A12" s="34" t="s">
        <v>39</v>
      </c>
      <c r="B12" s="35">
        <f aca="true" t="shared" si="2" ref="B12:B22">SUM(C12:S12)</f>
        <v>8749798</v>
      </c>
      <c r="C12" s="30">
        <v>6299421</v>
      </c>
      <c r="D12" s="30">
        <v>293690</v>
      </c>
      <c r="E12" s="30">
        <v>472418</v>
      </c>
      <c r="F12" s="30">
        <v>567643</v>
      </c>
      <c r="G12" s="32">
        <v>1086</v>
      </c>
      <c r="H12" s="32">
        <v>941</v>
      </c>
      <c r="I12" s="32">
        <v>12799</v>
      </c>
      <c r="J12" s="32">
        <v>14490</v>
      </c>
      <c r="K12" s="32">
        <v>73764</v>
      </c>
      <c r="L12" s="32">
        <v>47874</v>
      </c>
      <c r="M12" s="32">
        <v>450</v>
      </c>
      <c r="N12" s="32">
        <v>2010</v>
      </c>
      <c r="O12" s="32">
        <v>9013</v>
      </c>
      <c r="P12" s="32">
        <v>73658</v>
      </c>
      <c r="Q12" s="32">
        <v>124635</v>
      </c>
      <c r="R12" s="32">
        <v>21846</v>
      </c>
      <c r="S12" s="32">
        <v>734060</v>
      </c>
      <c r="T12" s="36" t="s">
        <v>40</v>
      </c>
    </row>
    <row r="13" spans="1:20" ht="12" customHeight="1">
      <c r="A13" s="34" t="s">
        <v>41</v>
      </c>
      <c r="B13" s="35">
        <f t="shared" si="2"/>
        <v>3080123</v>
      </c>
      <c r="C13" s="30">
        <v>2093290</v>
      </c>
      <c r="D13" s="30">
        <v>251864</v>
      </c>
      <c r="E13" s="30">
        <v>348284</v>
      </c>
      <c r="F13" s="30">
        <v>22126</v>
      </c>
      <c r="G13" s="32">
        <v>345</v>
      </c>
      <c r="H13" s="30">
        <v>0</v>
      </c>
      <c r="I13" s="32">
        <v>100159</v>
      </c>
      <c r="J13" s="32">
        <v>8352</v>
      </c>
      <c r="K13" s="32">
        <v>13171</v>
      </c>
      <c r="L13" s="32">
        <v>103703</v>
      </c>
      <c r="M13" s="32">
        <v>287</v>
      </c>
      <c r="N13" s="32">
        <v>4240</v>
      </c>
      <c r="O13" s="32">
        <v>11354</v>
      </c>
      <c r="P13" s="32">
        <v>20918</v>
      </c>
      <c r="Q13" s="32">
        <v>30334</v>
      </c>
      <c r="R13" s="32">
        <v>1361</v>
      </c>
      <c r="S13" s="32">
        <v>70335</v>
      </c>
      <c r="T13" s="36" t="s">
        <v>42</v>
      </c>
    </row>
    <row r="14" spans="1:20" ht="12" customHeight="1">
      <c r="A14" s="34" t="s">
        <v>43</v>
      </c>
      <c r="B14" s="35">
        <f t="shared" si="2"/>
        <v>2435739</v>
      </c>
      <c r="C14" s="30">
        <v>1426718</v>
      </c>
      <c r="D14" s="30">
        <v>68843</v>
      </c>
      <c r="E14" s="30">
        <v>180793</v>
      </c>
      <c r="F14" s="37">
        <v>300626</v>
      </c>
      <c r="G14" s="32">
        <v>67</v>
      </c>
      <c r="H14" s="32">
        <v>15393</v>
      </c>
      <c r="I14" s="32">
        <v>12791</v>
      </c>
      <c r="J14" s="32">
        <v>2043</v>
      </c>
      <c r="K14" s="32">
        <v>14939</v>
      </c>
      <c r="L14" s="32">
        <v>37088</v>
      </c>
      <c r="M14" s="32">
        <v>1608</v>
      </c>
      <c r="N14" s="32">
        <v>856</v>
      </c>
      <c r="O14" s="32">
        <v>6826</v>
      </c>
      <c r="P14" s="32">
        <v>34323</v>
      </c>
      <c r="Q14" s="32">
        <v>64251</v>
      </c>
      <c r="R14" s="32">
        <v>4796</v>
      </c>
      <c r="S14" s="32">
        <v>263778</v>
      </c>
      <c r="T14" s="36" t="s">
        <v>44</v>
      </c>
    </row>
    <row r="15" spans="1:20" ht="12" customHeight="1">
      <c r="A15" s="34" t="s">
        <v>45</v>
      </c>
      <c r="B15" s="35">
        <f t="shared" si="2"/>
        <v>2548567</v>
      </c>
      <c r="C15" s="30">
        <v>1207135</v>
      </c>
      <c r="D15" s="30">
        <v>81364</v>
      </c>
      <c r="E15" s="30">
        <v>153835</v>
      </c>
      <c r="F15" s="30">
        <v>398236</v>
      </c>
      <c r="G15" s="32">
        <v>1348</v>
      </c>
      <c r="H15" s="30">
        <v>0</v>
      </c>
      <c r="I15" s="32">
        <v>10413</v>
      </c>
      <c r="J15" s="38">
        <v>7935</v>
      </c>
      <c r="K15" s="38">
        <v>15951</v>
      </c>
      <c r="L15" s="32">
        <v>14659</v>
      </c>
      <c r="M15" s="32">
        <v>1077</v>
      </c>
      <c r="N15" s="32">
        <v>1678</v>
      </c>
      <c r="O15" s="32">
        <v>6017</v>
      </c>
      <c r="P15" s="32">
        <v>59850</v>
      </c>
      <c r="Q15" s="32">
        <v>46274</v>
      </c>
      <c r="R15" s="32">
        <v>49302</v>
      </c>
      <c r="S15" s="32">
        <v>493493</v>
      </c>
      <c r="T15" s="36" t="s">
        <v>46</v>
      </c>
    </row>
    <row r="16" spans="1:20" ht="12" customHeight="1">
      <c r="A16" s="34" t="s">
        <v>47</v>
      </c>
      <c r="B16" s="35">
        <f t="shared" si="2"/>
        <v>1976631</v>
      </c>
      <c r="C16" s="30">
        <v>1133338</v>
      </c>
      <c r="D16" s="30">
        <v>23956</v>
      </c>
      <c r="E16" s="30">
        <v>161035</v>
      </c>
      <c r="F16" s="37">
        <v>241124</v>
      </c>
      <c r="G16" s="32">
        <v>66</v>
      </c>
      <c r="H16" s="32">
        <v>25865</v>
      </c>
      <c r="I16" s="32">
        <v>13294</v>
      </c>
      <c r="J16" s="32">
        <v>3352</v>
      </c>
      <c r="K16" s="32">
        <v>11193</v>
      </c>
      <c r="L16" s="32">
        <v>16052</v>
      </c>
      <c r="M16" s="30">
        <v>1417</v>
      </c>
      <c r="N16" s="32">
        <v>451</v>
      </c>
      <c r="O16" s="30">
        <v>5538</v>
      </c>
      <c r="P16" s="32">
        <v>13546</v>
      </c>
      <c r="Q16" s="32">
        <v>32749</v>
      </c>
      <c r="R16" s="30">
        <v>20852</v>
      </c>
      <c r="S16" s="32">
        <v>272803</v>
      </c>
      <c r="T16" s="36" t="s">
        <v>48</v>
      </c>
    </row>
    <row r="17" spans="1:20" ht="12" customHeight="1">
      <c r="A17" s="34" t="s">
        <v>49</v>
      </c>
      <c r="B17" s="35">
        <f t="shared" si="2"/>
        <v>1350308</v>
      </c>
      <c r="C17" s="30">
        <v>693650</v>
      </c>
      <c r="D17" s="30">
        <v>8964</v>
      </c>
      <c r="E17" s="30">
        <v>98752</v>
      </c>
      <c r="F17" s="30">
        <v>208534</v>
      </c>
      <c r="G17" s="30">
        <v>0</v>
      </c>
      <c r="H17" s="30">
        <v>40279</v>
      </c>
      <c r="I17" s="32">
        <v>7487</v>
      </c>
      <c r="J17" s="32">
        <v>722</v>
      </c>
      <c r="K17" s="32">
        <v>6514</v>
      </c>
      <c r="L17" s="32">
        <v>3638</v>
      </c>
      <c r="M17" s="30">
        <v>355</v>
      </c>
      <c r="N17" s="32">
        <v>291</v>
      </c>
      <c r="O17" s="30">
        <v>1175</v>
      </c>
      <c r="P17" s="32">
        <v>15453</v>
      </c>
      <c r="Q17" s="32">
        <v>20317</v>
      </c>
      <c r="R17" s="30">
        <v>21363</v>
      </c>
      <c r="S17" s="32">
        <v>222814</v>
      </c>
      <c r="T17" s="36" t="s">
        <v>50</v>
      </c>
    </row>
    <row r="18" spans="1:20" ht="12" customHeight="1">
      <c r="A18" s="39" t="s">
        <v>51</v>
      </c>
      <c r="B18" s="35">
        <f t="shared" si="2"/>
        <v>757645</v>
      </c>
      <c r="C18" s="30">
        <v>413451</v>
      </c>
      <c r="D18" s="30">
        <v>8483</v>
      </c>
      <c r="E18" s="30">
        <v>38080</v>
      </c>
      <c r="F18" s="30">
        <v>111218</v>
      </c>
      <c r="G18" s="30">
        <v>0</v>
      </c>
      <c r="H18" s="32">
        <v>10571</v>
      </c>
      <c r="I18" s="32">
        <v>3250</v>
      </c>
      <c r="J18" s="32">
        <v>124</v>
      </c>
      <c r="K18" s="32">
        <v>6366</v>
      </c>
      <c r="L18" s="32">
        <v>4131</v>
      </c>
      <c r="M18" s="30">
        <v>0</v>
      </c>
      <c r="N18" s="32">
        <v>235</v>
      </c>
      <c r="O18" s="30">
        <v>1695</v>
      </c>
      <c r="P18" s="32">
        <v>15365</v>
      </c>
      <c r="Q18" s="32">
        <v>37308</v>
      </c>
      <c r="R18" s="30">
        <v>5169</v>
      </c>
      <c r="S18" s="32">
        <v>102199</v>
      </c>
      <c r="T18" s="36" t="s">
        <v>52</v>
      </c>
    </row>
    <row r="19" spans="1:20" ht="12" customHeight="1">
      <c r="A19" s="39" t="s">
        <v>53</v>
      </c>
      <c r="B19" s="35">
        <f t="shared" si="2"/>
        <v>1020007</v>
      </c>
      <c r="C19" s="30">
        <v>384157</v>
      </c>
      <c r="D19" s="30">
        <v>4814</v>
      </c>
      <c r="E19" s="30">
        <v>78042</v>
      </c>
      <c r="F19" s="30">
        <v>240792</v>
      </c>
      <c r="G19" s="30">
        <v>1817</v>
      </c>
      <c r="H19" s="30">
        <v>0</v>
      </c>
      <c r="I19" s="32">
        <v>5220</v>
      </c>
      <c r="J19" s="32">
        <v>985</v>
      </c>
      <c r="K19" s="32">
        <v>4709</v>
      </c>
      <c r="L19" s="32">
        <v>9945</v>
      </c>
      <c r="M19" s="32">
        <v>46</v>
      </c>
      <c r="N19" s="32">
        <v>230</v>
      </c>
      <c r="O19" s="32">
        <v>3488</v>
      </c>
      <c r="P19" s="32">
        <v>12500</v>
      </c>
      <c r="Q19" s="32">
        <v>26846</v>
      </c>
      <c r="R19" s="32">
        <v>32721</v>
      </c>
      <c r="S19" s="32">
        <v>213695</v>
      </c>
      <c r="T19" s="36" t="s">
        <v>54</v>
      </c>
    </row>
    <row r="20" spans="1:20" ht="12" customHeight="1">
      <c r="A20" s="39" t="s">
        <v>55</v>
      </c>
      <c r="B20" s="35">
        <f t="shared" si="2"/>
        <v>1031791</v>
      </c>
      <c r="C20" s="30">
        <v>246350</v>
      </c>
      <c r="D20" s="30">
        <v>5931</v>
      </c>
      <c r="E20" s="30">
        <v>118137</v>
      </c>
      <c r="F20" s="30">
        <v>329140</v>
      </c>
      <c r="G20" s="30">
        <v>387</v>
      </c>
      <c r="H20" s="30">
        <v>320</v>
      </c>
      <c r="I20" s="32">
        <v>5154</v>
      </c>
      <c r="J20" s="30">
        <v>1134</v>
      </c>
      <c r="K20" s="32">
        <v>4830</v>
      </c>
      <c r="L20" s="32">
        <v>7477</v>
      </c>
      <c r="M20" s="30">
        <v>1087</v>
      </c>
      <c r="N20" s="32">
        <v>364</v>
      </c>
      <c r="O20" s="30">
        <v>1524</v>
      </c>
      <c r="P20" s="32">
        <v>13618</v>
      </c>
      <c r="Q20" s="32">
        <v>41202</v>
      </c>
      <c r="R20" s="30">
        <v>43</v>
      </c>
      <c r="S20" s="32">
        <v>255093</v>
      </c>
      <c r="T20" s="36" t="s">
        <v>56</v>
      </c>
    </row>
    <row r="21" spans="1:20" ht="12" customHeight="1">
      <c r="A21" s="39" t="s">
        <v>57</v>
      </c>
      <c r="B21" s="35">
        <f t="shared" si="2"/>
        <v>1004129</v>
      </c>
      <c r="C21" s="30">
        <v>590086</v>
      </c>
      <c r="D21" s="30">
        <v>13159</v>
      </c>
      <c r="E21" s="30">
        <v>80259</v>
      </c>
      <c r="F21" s="30">
        <v>23371</v>
      </c>
      <c r="G21" s="30">
        <v>0</v>
      </c>
      <c r="H21" s="32">
        <v>3585</v>
      </c>
      <c r="I21" s="32">
        <v>1000</v>
      </c>
      <c r="J21" s="32">
        <v>4527</v>
      </c>
      <c r="K21" s="32">
        <v>3600</v>
      </c>
      <c r="L21" s="32">
        <v>10297</v>
      </c>
      <c r="M21" s="30">
        <v>478</v>
      </c>
      <c r="N21" s="32">
        <v>267</v>
      </c>
      <c r="O21" s="30">
        <v>610</v>
      </c>
      <c r="P21" s="32">
        <v>5562</v>
      </c>
      <c r="Q21" s="32">
        <v>76941</v>
      </c>
      <c r="R21" s="30">
        <v>340</v>
      </c>
      <c r="S21" s="32">
        <v>190047</v>
      </c>
      <c r="T21" s="36" t="s">
        <v>58</v>
      </c>
    </row>
    <row r="22" spans="1:20" ht="12" customHeight="1">
      <c r="A22" s="39" t="s">
        <v>59</v>
      </c>
      <c r="B22" s="35">
        <f t="shared" si="2"/>
        <v>2393549</v>
      </c>
      <c r="C22" s="30">
        <v>1532021</v>
      </c>
      <c r="D22" s="30">
        <v>7101</v>
      </c>
      <c r="E22" s="30">
        <v>87736</v>
      </c>
      <c r="F22" s="30">
        <v>125813</v>
      </c>
      <c r="G22" s="30">
        <v>1776</v>
      </c>
      <c r="H22" s="30">
        <v>714</v>
      </c>
      <c r="I22" s="30">
        <v>4281</v>
      </c>
      <c r="J22" s="30">
        <v>1393</v>
      </c>
      <c r="K22" s="30">
        <v>6854</v>
      </c>
      <c r="L22" s="30">
        <v>42807</v>
      </c>
      <c r="M22" s="30">
        <v>279</v>
      </c>
      <c r="N22" s="30">
        <v>463</v>
      </c>
      <c r="O22" s="30">
        <v>3256</v>
      </c>
      <c r="P22" s="30">
        <v>23881</v>
      </c>
      <c r="Q22" s="30">
        <v>152049</v>
      </c>
      <c r="R22" s="30">
        <v>0</v>
      </c>
      <c r="S22" s="30">
        <v>403125</v>
      </c>
      <c r="T22" s="36" t="s">
        <v>60</v>
      </c>
    </row>
    <row r="23" spans="1:20" ht="12" customHeight="1">
      <c r="A23" s="39"/>
      <c r="B23" s="3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6"/>
    </row>
    <row r="24" spans="1:20" s="23" customFormat="1" ht="12" customHeight="1">
      <c r="A24" s="40" t="s">
        <v>61</v>
      </c>
      <c r="B24" s="21">
        <f>SUM(C24:S24)</f>
        <v>693459</v>
      </c>
      <c r="C24" s="22">
        <f aca="true" t="shared" si="3" ref="C24:S24">SUM(C25:C27)</f>
        <v>202163</v>
      </c>
      <c r="D24" s="22">
        <f t="shared" si="3"/>
        <v>0</v>
      </c>
      <c r="E24" s="22">
        <f t="shared" si="3"/>
        <v>40082</v>
      </c>
      <c r="F24" s="22">
        <f t="shared" si="3"/>
        <v>232408</v>
      </c>
      <c r="G24" s="22">
        <f t="shared" si="3"/>
        <v>185</v>
      </c>
      <c r="H24" s="22">
        <f t="shared" si="3"/>
        <v>2056</v>
      </c>
      <c r="I24" s="22">
        <f t="shared" si="3"/>
        <v>224</v>
      </c>
      <c r="J24" s="22">
        <f t="shared" si="3"/>
        <v>2757</v>
      </c>
      <c r="K24" s="22">
        <f t="shared" si="3"/>
        <v>792</v>
      </c>
      <c r="L24" s="22">
        <f t="shared" si="3"/>
        <v>1476</v>
      </c>
      <c r="M24" s="22">
        <f t="shared" si="3"/>
        <v>0</v>
      </c>
      <c r="N24" s="22">
        <f t="shared" si="3"/>
        <v>0</v>
      </c>
      <c r="O24" s="22">
        <f t="shared" si="3"/>
        <v>78</v>
      </c>
      <c r="P24" s="22">
        <f t="shared" si="3"/>
        <v>7815</v>
      </c>
      <c r="Q24" s="22">
        <f t="shared" si="3"/>
        <v>11624</v>
      </c>
      <c r="R24" s="22">
        <f t="shared" si="3"/>
        <v>3616</v>
      </c>
      <c r="S24" s="22">
        <f t="shared" si="3"/>
        <v>188183</v>
      </c>
      <c r="T24" s="24" t="s">
        <v>62</v>
      </c>
    </row>
    <row r="25" spans="1:20" ht="12" customHeight="1">
      <c r="A25" s="39" t="s">
        <v>63</v>
      </c>
      <c r="B25" s="35">
        <f>SUM(C25:S25)</f>
        <v>158899</v>
      </c>
      <c r="C25" s="30">
        <v>18596</v>
      </c>
      <c r="D25" s="30">
        <v>0</v>
      </c>
      <c r="E25" s="30">
        <v>7447</v>
      </c>
      <c r="F25" s="30">
        <v>67333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7">
        <v>98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3616</v>
      </c>
      <c r="S25" s="30">
        <v>61809</v>
      </c>
      <c r="T25" s="36" t="s">
        <v>64</v>
      </c>
    </row>
    <row r="26" spans="1:20" ht="12" customHeight="1">
      <c r="A26" s="39" t="s">
        <v>65</v>
      </c>
      <c r="B26" s="35">
        <f>SUM(C26:S26)</f>
        <v>259475</v>
      </c>
      <c r="C26" s="30">
        <v>55809</v>
      </c>
      <c r="D26" s="30">
        <v>0</v>
      </c>
      <c r="E26" s="30">
        <v>15779</v>
      </c>
      <c r="F26" s="30">
        <v>118305</v>
      </c>
      <c r="G26" s="30">
        <v>185</v>
      </c>
      <c r="H26" s="30">
        <v>0</v>
      </c>
      <c r="I26" s="30">
        <v>224</v>
      </c>
      <c r="J26" s="30">
        <v>0</v>
      </c>
      <c r="K26" s="30">
        <v>453</v>
      </c>
      <c r="L26" s="30">
        <v>814</v>
      </c>
      <c r="M26" s="30">
        <v>0</v>
      </c>
      <c r="N26" s="30">
        <v>0</v>
      </c>
      <c r="O26" s="30">
        <v>0</v>
      </c>
      <c r="P26" s="30">
        <v>2807</v>
      </c>
      <c r="Q26" s="30">
        <v>2821</v>
      </c>
      <c r="R26" s="30">
        <v>0</v>
      </c>
      <c r="S26" s="30">
        <v>62278</v>
      </c>
      <c r="T26" s="36" t="s">
        <v>66</v>
      </c>
    </row>
    <row r="27" spans="1:20" ht="12" customHeight="1">
      <c r="A27" s="39" t="s">
        <v>67</v>
      </c>
      <c r="B27" s="35">
        <f>SUM(C27:S27)</f>
        <v>275085</v>
      </c>
      <c r="C27" s="30">
        <v>127758</v>
      </c>
      <c r="D27" s="30">
        <v>0</v>
      </c>
      <c r="E27" s="30">
        <v>16856</v>
      </c>
      <c r="F27" s="37">
        <v>46770</v>
      </c>
      <c r="G27" s="30">
        <v>0</v>
      </c>
      <c r="H27" s="30">
        <v>2056</v>
      </c>
      <c r="I27" s="30">
        <v>0</v>
      </c>
      <c r="J27" s="37">
        <v>2757</v>
      </c>
      <c r="K27" s="37">
        <v>339</v>
      </c>
      <c r="L27" s="37">
        <v>564</v>
      </c>
      <c r="M27" s="30">
        <v>0</v>
      </c>
      <c r="N27" s="30">
        <v>0</v>
      </c>
      <c r="O27" s="30">
        <v>78</v>
      </c>
      <c r="P27" s="30">
        <v>5008</v>
      </c>
      <c r="Q27" s="30">
        <v>8803</v>
      </c>
      <c r="R27" s="30">
        <v>0</v>
      </c>
      <c r="S27" s="30">
        <v>64096</v>
      </c>
      <c r="T27" s="36" t="s">
        <v>68</v>
      </c>
    </row>
    <row r="28" spans="1:20" ht="12" customHeight="1">
      <c r="A28" s="39"/>
      <c r="B28" s="35"/>
      <c r="C28" s="30"/>
      <c r="D28" s="30"/>
      <c r="E28" s="30"/>
      <c r="F28" s="37"/>
      <c r="G28" s="30"/>
      <c r="H28" s="30"/>
      <c r="I28" s="30"/>
      <c r="J28" s="37"/>
      <c r="K28" s="37"/>
      <c r="L28" s="37"/>
      <c r="M28" s="30"/>
      <c r="N28" s="30"/>
      <c r="O28" s="30"/>
      <c r="P28" s="30"/>
      <c r="Q28" s="30"/>
      <c r="R28" s="30"/>
      <c r="S28" s="30"/>
      <c r="T28" s="36"/>
    </row>
    <row r="29" spans="1:20" s="23" customFormat="1" ht="12" customHeight="1">
      <c r="A29" s="40" t="s">
        <v>69</v>
      </c>
      <c r="B29" s="21">
        <f aca="true" t="shared" si="4" ref="B29:B34">SUM(C29:S29)</f>
        <v>2413075</v>
      </c>
      <c r="C29" s="22">
        <f aca="true" t="shared" si="5" ref="C29:S29">SUM(C30:C34)</f>
        <v>539541</v>
      </c>
      <c r="D29" s="22">
        <f t="shared" si="5"/>
        <v>2301</v>
      </c>
      <c r="E29" s="22">
        <f t="shared" si="5"/>
        <v>245193</v>
      </c>
      <c r="F29" s="22">
        <f t="shared" si="5"/>
        <v>686276</v>
      </c>
      <c r="G29" s="22">
        <f t="shared" si="5"/>
        <v>0</v>
      </c>
      <c r="H29" s="22">
        <f t="shared" si="5"/>
        <v>5091</v>
      </c>
      <c r="I29" s="22">
        <f t="shared" si="5"/>
        <v>9799</v>
      </c>
      <c r="J29" s="22">
        <f t="shared" si="5"/>
        <v>3238</v>
      </c>
      <c r="K29" s="22">
        <f t="shared" si="5"/>
        <v>7579</v>
      </c>
      <c r="L29" s="22">
        <f t="shared" si="5"/>
        <v>9232</v>
      </c>
      <c r="M29" s="22">
        <f t="shared" si="5"/>
        <v>876</v>
      </c>
      <c r="N29" s="22">
        <f t="shared" si="5"/>
        <v>0</v>
      </c>
      <c r="O29" s="22">
        <f t="shared" si="5"/>
        <v>1245</v>
      </c>
      <c r="P29" s="22">
        <f t="shared" si="5"/>
        <v>19299</v>
      </c>
      <c r="Q29" s="22">
        <f t="shared" si="5"/>
        <v>61059</v>
      </c>
      <c r="R29" s="22">
        <f t="shared" si="5"/>
        <v>30431</v>
      </c>
      <c r="S29" s="22">
        <f t="shared" si="5"/>
        <v>791915</v>
      </c>
      <c r="T29" s="24" t="s">
        <v>70</v>
      </c>
    </row>
    <row r="30" spans="1:20" ht="12" customHeight="1">
      <c r="A30" s="34" t="s">
        <v>71</v>
      </c>
      <c r="B30" s="35">
        <f t="shared" si="4"/>
        <v>485501</v>
      </c>
      <c r="C30" s="30">
        <v>112658</v>
      </c>
      <c r="D30" s="30">
        <v>0</v>
      </c>
      <c r="E30" s="30">
        <v>25208</v>
      </c>
      <c r="F30" s="41">
        <v>155045</v>
      </c>
      <c r="G30" s="30">
        <v>0</v>
      </c>
      <c r="H30" s="30">
        <v>0</v>
      </c>
      <c r="I30" s="30">
        <v>998</v>
      </c>
      <c r="J30" s="30">
        <v>285</v>
      </c>
      <c r="K30" s="30">
        <v>1528</v>
      </c>
      <c r="L30" s="30">
        <v>1812</v>
      </c>
      <c r="M30" s="30">
        <v>0</v>
      </c>
      <c r="N30" s="30">
        <v>0</v>
      </c>
      <c r="O30" s="30">
        <v>69</v>
      </c>
      <c r="P30" s="30">
        <v>1326</v>
      </c>
      <c r="Q30" s="30">
        <v>2933</v>
      </c>
      <c r="R30" s="30">
        <v>0</v>
      </c>
      <c r="S30" s="30">
        <v>183639</v>
      </c>
      <c r="T30" s="36" t="s">
        <v>72</v>
      </c>
    </row>
    <row r="31" spans="1:20" ht="12" customHeight="1">
      <c r="A31" s="34" t="s">
        <v>73</v>
      </c>
      <c r="B31" s="35">
        <f t="shared" si="4"/>
        <v>123514</v>
      </c>
      <c r="C31" s="30">
        <v>47797</v>
      </c>
      <c r="D31" s="30">
        <v>0</v>
      </c>
      <c r="E31" s="30">
        <v>10391</v>
      </c>
      <c r="F31" s="30">
        <v>24068</v>
      </c>
      <c r="G31" s="30">
        <v>0</v>
      </c>
      <c r="H31" s="30">
        <v>2666</v>
      </c>
      <c r="I31" s="30">
        <v>0</v>
      </c>
      <c r="J31" s="30">
        <v>2527</v>
      </c>
      <c r="K31" s="30">
        <v>474</v>
      </c>
      <c r="L31" s="30">
        <v>392</v>
      </c>
      <c r="M31" s="30">
        <v>221</v>
      </c>
      <c r="N31" s="30">
        <v>0</v>
      </c>
      <c r="O31" s="30">
        <v>0</v>
      </c>
      <c r="P31" s="30">
        <v>3341</v>
      </c>
      <c r="Q31" s="30">
        <v>3806</v>
      </c>
      <c r="R31" s="30">
        <v>0</v>
      </c>
      <c r="S31" s="30">
        <v>27831</v>
      </c>
      <c r="T31" s="36" t="s">
        <v>74</v>
      </c>
    </row>
    <row r="32" spans="1:20" ht="12" customHeight="1">
      <c r="A32" s="34" t="s">
        <v>75</v>
      </c>
      <c r="B32" s="35">
        <f t="shared" si="4"/>
        <v>905012</v>
      </c>
      <c r="C32" s="30">
        <v>207807</v>
      </c>
      <c r="D32" s="30">
        <v>512</v>
      </c>
      <c r="E32" s="30">
        <v>148739</v>
      </c>
      <c r="F32" s="30">
        <v>210917</v>
      </c>
      <c r="G32" s="30">
        <v>0</v>
      </c>
      <c r="H32" s="30">
        <v>0</v>
      </c>
      <c r="I32" s="30">
        <v>4568</v>
      </c>
      <c r="J32" s="30">
        <v>128</v>
      </c>
      <c r="K32" s="30">
        <v>3346</v>
      </c>
      <c r="L32" s="30">
        <v>5331</v>
      </c>
      <c r="M32" s="30">
        <v>0</v>
      </c>
      <c r="N32" s="30">
        <v>0</v>
      </c>
      <c r="O32" s="30">
        <v>0</v>
      </c>
      <c r="P32" s="30">
        <v>9487</v>
      </c>
      <c r="Q32" s="30">
        <v>6391</v>
      </c>
      <c r="R32" s="30">
        <v>0</v>
      </c>
      <c r="S32" s="30">
        <v>307786</v>
      </c>
      <c r="T32" s="36" t="s">
        <v>76</v>
      </c>
    </row>
    <row r="33" spans="1:20" ht="12" customHeight="1">
      <c r="A33" s="34" t="s">
        <v>77</v>
      </c>
      <c r="B33" s="35">
        <f t="shared" si="4"/>
        <v>309583</v>
      </c>
      <c r="C33" s="30">
        <v>61951</v>
      </c>
      <c r="D33" s="30">
        <v>1067</v>
      </c>
      <c r="E33" s="30">
        <v>23267</v>
      </c>
      <c r="F33" s="30">
        <v>92390</v>
      </c>
      <c r="G33" s="30">
        <v>0</v>
      </c>
      <c r="H33" s="30">
        <v>126</v>
      </c>
      <c r="I33" s="30">
        <v>367</v>
      </c>
      <c r="J33" s="30">
        <v>298</v>
      </c>
      <c r="K33" s="30">
        <v>410</v>
      </c>
      <c r="L33" s="30">
        <v>1053</v>
      </c>
      <c r="M33" s="30">
        <v>655</v>
      </c>
      <c r="N33" s="30">
        <v>0</v>
      </c>
      <c r="O33" s="30">
        <v>0</v>
      </c>
      <c r="P33" s="30">
        <v>1242</v>
      </c>
      <c r="Q33" s="30">
        <v>26475</v>
      </c>
      <c r="R33" s="30">
        <v>0</v>
      </c>
      <c r="S33" s="30">
        <v>100282</v>
      </c>
      <c r="T33" s="36" t="s">
        <v>78</v>
      </c>
    </row>
    <row r="34" spans="1:20" ht="12" customHeight="1">
      <c r="A34" s="34" t="s">
        <v>79</v>
      </c>
      <c r="B34" s="35">
        <f t="shared" si="4"/>
        <v>589465</v>
      </c>
      <c r="C34" s="30">
        <v>109328</v>
      </c>
      <c r="D34" s="30">
        <v>722</v>
      </c>
      <c r="E34" s="30">
        <v>37588</v>
      </c>
      <c r="F34" s="30">
        <v>203856</v>
      </c>
      <c r="G34" s="30">
        <v>0</v>
      </c>
      <c r="H34" s="30">
        <v>2299</v>
      </c>
      <c r="I34" s="30">
        <v>3866</v>
      </c>
      <c r="J34" s="37">
        <v>0</v>
      </c>
      <c r="K34" s="37">
        <v>1821</v>
      </c>
      <c r="L34" s="30">
        <v>644</v>
      </c>
      <c r="M34" s="30">
        <v>0</v>
      </c>
      <c r="N34" s="30">
        <v>0</v>
      </c>
      <c r="O34" s="30">
        <v>1176</v>
      </c>
      <c r="P34" s="30">
        <v>3903</v>
      </c>
      <c r="Q34" s="30">
        <v>21454</v>
      </c>
      <c r="R34" s="30">
        <v>30431</v>
      </c>
      <c r="S34" s="30">
        <v>172377</v>
      </c>
      <c r="T34" s="36" t="s">
        <v>80</v>
      </c>
    </row>
    <row r="35" spans="1:20" ht="12" customHeight="1">
      <c r="A35" s="34"/>
      <c r="B35" s="35"/>
      <c r="C35" s="30"/>
      <c r="D35" s="30"/>
      <c r="E35" s="30"/>
      <c r="F35" s="30"/>
      <c r="G35" s="30"/>
      <c r="H35" s="30"/>
      <c r="I35" s="30"/>
      <c r="J35" s="37"/>
      <c r="K35" s="37"/>
      <c r="L35" s="30"/>
      <c r="M35" s="30"/>
      <c r="N35" s="30"/>
      <c r="O35" s="30"/>
      <c r="P35" s="30"/>
      <c r="Q35" s="30"/>
      <c r="R35" s="30"/>
      <c r="S35" s="30"/>
      <c r="T35" s="36"/>
    </row>
    <row r="36" spans="1:20" s="23" customFormat="1" ht="12" customHeight="1">
      <c r="A36" s="40" t="s">
        <v>81</v>
      </c>
      <c r="B36" s="21">
        <f>SUM(C36:S36)</f>
        <v>1453744</v>
      </c>
      <c r="C36" s="27">
        <f aca="true" t="shared" si="6" ref="C36:S36">SUM(C37:C38)</f>
        <v>619309</v>
      </c>
      <c r="D36" s="27">
        <f t="shared" si="6"/>
        <v>5768</v>
      </c>
      <c r="E36" s="27">
        <f t="shared" si="6"/>
        <v>72000</v>
      </c>
      <c r="F36" s="27">
        <f t="shared" si="6"/>
        <v>287923</v>
      </c>
      <c r="G36" s="27">
        <f t="shared" si="6"/>
        <v>50</v>
      </c>
      <c r="H36" s="27">
        <f t="shared" si="6"/>
        <v>9316</v>
      </c>
      <c r="I36" s="27">
        <f t="shared" si="6"/>
        <v>2038</v>
      </c>
      <c r="J36" s="27">
        <f t="shared" si="6"/>
        <v>2127</v>
      </c>
      <c r="K36" s="27">
        <f t="shared" si="6"/>
        <v>4440</v>
      </c>
      <c r="L36" s="27">
        <f t="shared" si="6"/>
        <v>7769</v>
      </c>
      <c r="M36" s="27">
        <f t="shared" si="6"/>
        <v>0</v>
      </c>
      <c r="N36" s="27">
        <f t="shared" si="6"/>
        <v>188</v>
      </c>
      <c r="O36" s="27">
        <f t="shared" si="6"/>
        <v>688</v>
      </c>
      <c r="P36" s="27">
        <f t="shared" si="6"/>
        <v>8669</v>
      </c>
      <c r="Q36" s="27">
        <f t="shared" si="6"/>
        <v>25938</v>
      </c>
      <c r="R36" s="27">
        <f t="shared" si="6"/>
        <v>8279</v>
      </c>
      <c r="S36" s="27">
        <f t="shared" si="6"/>
        <v>399242</v>
      </c>
      <c r="T36" s="24" t="s">
        <v>82</v>
      </c>
    </row>
    <row r="37" spans="1:20" ht="12" customHeight="1">
      <c r="A37" s="34" t="s">
        <v>83</v>
      </c>
      <c r="B37" s="35">
        <f>SUM(C37:S37)</f>
        <v>846447</v>
      </c>
      <c r="C37" s="30">
        <v>435747</v>
      </c>
      <c r="D37" s="30">
        <v>4130</v>
      </c>
      <c r="E37" s="30">
        <v>36995</v>
      </c>
      <c r="F37" s="30">
        <v>153289</v>
      </c>
      <c r="G37" s="30">
        <v>50</v>
      </c>
      <c r="H37" s="30">
        <v>9316</v>
      </c>
      <c r="I37" s="30">
        <v>2038</v>
      </c>
      <c r="J37" s="30">
        <v>845</v>
      </c>
      <c r="K37" s="30">
        <v>3060</v>
      </c>
      <c r="L37" s="30">
        <v>4360</v>
      </c>
      <c r="M37" s="30">
        <v>0</v>
      </c>
      <c r="N37" s="30">
        <v>134</v>
      </c>
      <c r="O37" s="30">
        <v>688</v>
      </c>
      <c r="P37" s="30">
        <v>5601</v>
      </c>
      <c r="Q37" s="30">
        <v>20251</v>
      </c>
      <c r="R37" s="30">
        <v>93</v>
      </c>
      <c r="S37" s="30">
        <v>169850</v>
      </c>
      <c r="T37" s="36" t="s">
        <v>84</v>
      </c>
    </row>
    <row r="38" spans="1:20" ht="12" customHeight="1">
      <c r="A38" s="34" t="s">
        <v>85</v>
      </c>
      <c r="B38" s="35">
        <f>SUM(C38:S38)</f>
        <v>607297</v>
      </c>
      <c r="C38" s="30">
        <v>183562</v>
      </c>
      <c r="D38" s="30">
        <v>1638</v>
      </c>
      <c r="E38" s="30">
        <v>35005</v>
      </c>
      <c r="F38" s="30">
        <v>134634</v>
      </c>
      <c r="G38" s="30">
        <v>0</v>
      </c>
      <c r="H38" s="30">
        <v>0</v>
      </c>
      <c r="I38" s="30">
        <v>0</v>
      </c>
      <c r="J38" s="37">
        <v>1282</v>
      </c>
      <c r="K38" s="37">
        <v>1380</v>
      </c>
      <c r="L38" s="30">
        <v>3409</v>
      </c>
      <c r="M38" s="30">
        <v>0</v>
      </c>
      <c r="N38" s="30">
        <v>54</v>
      </c>
      <c r="O38" s="30">
        <v>0</v>
      </c>
      <c r="P38" s="30">
        <v>3068</v>
      </c>
      <c r="Q38" s="30">
        <v>5687</v>
      </c>
      <c r="R38" s="30">
        <v>8186</v>
      </c>
      <c r="S38" s="30">
        <v>229392</v>
      </c>
      <c r="T38" s="36" t="s">
        <v>86</v>
      </c>
    </row>
    <row r="39" spans="1:20" ht="12" customHeight="1">
      <c r="A39" s="34"/>
      <c r="B39" s="35"/>
      <c r="C39" s="30"/>
      <c r="D39" s="30"/>
      <c r="E39" s="30"/>
      <c r="F39" s="30"/>
      <c r="G39" s="30"/>
      <c r="H39" s="30"/>
      <c r="I39" s="30"/>
      <c r="J39" s="37"/>
      <c r="K39" s="37"/>
      <c r="L39" s="30"/>
      <c r="M39" s="30"/>
      <c r="N39" s="30"/>
      <c r="O39" s="30"/>
      <c r="P39" s="30"/>
      <c r="Q39" s="30"/>
      <c r="R39" s="30"/>
      <c r="S39" s="30"/>
      <c r="T39" s="36"/>
    </row>
    <row r="40" spans="1:20" s="23" customFormat="1" ht="12" customHeight="1">
      <c r="A40" s="40" t="s">
        <v>87</v>
      </c>
      <c r="B40" s="21">
        <f>SUM(C40:S40)</f>
        <v>1727325</v>
      </c>
      <c r="C40" s="27">
        <f>SUM(C41:C44)</f>
        <v>865206</v>
      </c>
      <c r="D40" s="27">
        <f aca="true" t="shared" si="7" ref="D40:P40">SUM(D41:D44)</f>
        <v>6629</v>
      </c>
      <c r="E40" s="27">
        <f t="shared" si="7"/>
        <v>108170</v>
      </c>
      <c r="F40" s="27">
        <f t="shared" si="7"/>
        <v>222354</v>
      </c>
      <c r="G40" s="27">
        <f t="shared" si="7"/>
        <v>0</v>
      </c>
      <c r="H40" s="27">
        <f t="shared" si="7"/>
        <v>0</v>
      </c>
      <c r="I40" s="27">
        <f t="shared" si="7"/>
        <v>31115</v>
      </c>
      <c r="J40" s="27">
        <f t="shared" si="7"/>
        <v>13103</v>
      </c>
      <c r="K40" s="27">
        <f t="shared" si="7"/>
        <v>3349</v>
      </c>
      <c r="L40" s="27">
        <f t="shared" si="7"/>
        <v>11103</v>
      </c>
      <c r="M40" s="27">
        <f t="shared" si="7"/>
        <v>195</v>
      </c>
      <c r="N40" s="27">
        <f t="shared" si="7"/>
        <v>324</v>
      </c>
      <c r="O40" s="27">
        <f t="shared" si="7"/>
        <v>1686</v>
      </c>
      <c r="P40" s="27">
        <f t="shared" si="7"/>
        <v>10215</v>
      </c>
      <c r="Q40" s="27">
        <f>SUM(Q41:Q44)</f>
        <v>16335</v>
      </c>
      <c r="R40" s="27">
        <f>SUM(R41:R44)</f>
        <v>18103</v>
      </c>
      <c r="S40" s="27">
        <f>SUM(S41:S44)</f>
        <v>419438</v>
      </c>
      <c r="T40" s="24" t="s">
        <v>88</v>
      </c>
    </row>
    <row r="41" spans="1:20" ht="12" customHeight="1">
      <c r="A41" s="34" t="s">
        <v>89</v>
      </c>
      <c r="B41" s="35">
        <f>SUM(C41:S41)</f>
        <v>268517</v>
      </c>
      <c r="C41" s="30">
        <v>89110</v>
      </c>
      <c r="D41" s="30">
        <v>0</v>
      </c>
      <c r="E41" s="30">
        <v>10596</v>
      </c>
      <c r="F41" s="30">
        <v>77155</v>
      </c>
      <c r="G41" s="30">
        <v>0</v>
      </c>
      <c r="H41" s="30">
        <v>0</v>
      </c>
      <c r="I41" s="30">
        <v>0</v>
      </c>
      <c r="J41" s="30">
        <v>0</v>
      </c>
      <c r="K41" s="30">
        <v>384</v>
      </c>
      <c r="L41" s="30">
        <v>768</v>
      </c>
      <c r="M41" s="30">
        <v>0</v>
      </c>
      <c r="N41" s="30">
        <v>0</v>
      </c>
      <c r="O41" s="30">
        <v>0</v>
      </c>
      <c r="P41" s="30">
        <v>1434</v>
      </c>
      <c r="Q41" s="30">
        <v>1431</v>
      </c>
      <c r="R41" s="30">
        <v>2711</v>
      </c>
      <c r="S41" s="30">
        <v>84928</v>
      </c>
      <c r="T41" s="36" t="s">
        <v>90</v>
      </c>
    </row>
    <row r="42" spans="1:20" ht="12" customHeight="1">
      <c r="A42" s="34" t="s">
        <v>91</v>
      </c>
      <c r="B42" s="35">
        <f>SUM(C42:S42)</f>
        <v>440129</v>
      </c>
      <c r="C42" s="30">
        <v>237885</v>
      </c>
      <c r="D42" s="30">
        <v>2135</v>
      </c>
      <c r="E42" s="30">
        <v>28935</v>
      </c>
      <c r="F42" s="30">
        <v>75090</v>
      </c>
      <c r="G42" s="30">
        <v>0</v>
      </c>
      <c r="H42" s="30">
        <v>0</v>
      </c>
      <c r="I42" s="30">
        <v>367</v>
      </c>
      <c r="J42" s="30">
        <v>0</v>
      </c>
      <c r="K42" s="30">
        <v>843</v>
      </c>
      <c r="L42" s="30">
        <v>1666</v>
      </c>
      <c r="M42" s="30">
        <v>0</v>
      </c>
      <c r="N42" s="30">
        <v>17</v>
      </c>
      <c r="O42" s="30">
        <v>649</v>
      </c>
      <c r="P42" s="30">
        <v>3441</v>
      </c>
      <c r="Q42" s="30">
        <v>4634</v>
      </c>
      <c r="R42" s="30">
        <v>4414</v>
      </c>
      <c r="S42" s="30">
        <v>80053</v>
      </c>
      <c r="T42" s="36" t="s">
        <v>92</v>
      </c>
    </row>
    <row r="43" spans="1:20" ht="12" customHeight="1">
      <c r="A43" s="34" t="s">
        <v>93</v>
      </c>
      <c r="B43" s="35">
        <f>SUM(C43:S43)</f>
        <v>517231</v>
      </c>
      <c r="C43" s="30">
        <v>280028</v>
      </c>
      <c r="D43" s="30">
        <v>520</v>
      </c>
      <c r="E43" s="30">
        <v>23958</v>
      </c>
      <c r="F43" s="30">
        <v>10362</v>
      </c>
      <c r="G43" s="30">
        <v>0</v>
      </c>
      <c r="H43" s="30">
        <v>0</v>
      </c>
      <c r="I43" s="30">
        <v>1297</v>
      </c>
      <c r="J43" s="30">
        <v>0</v>
      </c>
      <c r="K43" s="30">
        <v>736</v>
      </c>
      <c r="L43" s="30">
        <v>1587</v>
      </c>
      <c r="M43" s="30">
        <v>0</v>
      </c>
      <c r="N43" s="30">
        <v>0</v>
      </c>
      <c r="O43" s="30">
        <v>481</v>
      </c>
      <c r="P43" s="30">
        <v>3342</v>
      </c>
      <c r="Q43" s="30">
        <v>8250</v>
      </c>
      <c r="R43" s="30">
        <v>9359</v>
      </c>
      <c r="S43" s="30">
        <v>177311</v>
      </c>
      <c r="T43" s="36" t="s">
        <v>94</v>
      </c>
    </row>
    <row r="44" spans="1:20" ht="12" customHeight="1">
      <c r="A44" s="34" t="s">
        <v>95</v>
      </c>
      <c r="B44" s="35">
        <f>SUM(C44:S44)</f>
        <v>501448</v>
      </c>
      <c r="C44" s="30">
        <v>258183</v>
      </c>
      <c r="D44" s="30">
        <v>3974</v>
      </c>
      <c r="E44" s="30">
        <v>44681</v>
      </c>
      <c r="F44" s="30">
        <v>59747</v>
      </c>
      <c r="G44" s="30">
        <v>0</v>
      </c>
      <c r="H44" s="30">
        <v>0</v>
      </c>
      <c r="I44" s="30">
        <v>29451</v>
      </c>
      <c r="J44" s="30">
        <v>13103</v>
      </c>
      <c r="K44" s="30">
        <v>1386</v>
      </c>
      <c r="L44" s="30">
        <v>7082</v>
      </c>
      <c r="M44" s="30">
        <v>195</v>
      </c>
      <c r="N44" s="30">
        <v>307</v>
      </c>
      <c r="O44" s="30">
        <v>556</v>
      </c>
      <c r="P44" s="30">
        <v>1998</v>
      </c>
      <c r="Q44" s="30">
        <v>2020</v>
      </c>
      <c r="R44" s="30">
        <v>1619</v>
      </c>
      <c r="S44" s="30">
        <v>77146</v>
      </c>
      <c r="T44" s="36" t="s">
        <v>96</v>
      </c>
    </row>
    <row r="45" spans="1:20" ht="12" customHeight="1">
      <c r="A45" s="34"/>
      <c r="B45" s="3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6"/>
    </row>
    <row r="46" spans="1:20" s="23" customFormat="1" ht="12" customHeight="1">
      <c r="A46" s="40" t="s">
        <v>97</v>
      </c>
      <c r="B46" s="21">
        <f>SUM(C46:S46)</f>
        <v>507348</v>
      </c>
      <c r="C46" s="27">
        <f>SUM(C47)</f>
        <v>314265</v>
      </c>
      <c r="D46" s="27">
        <f aca="true" t="shared" si="8" ref="D46:P46">SUM(D47)</f>
        <v>145</v>
      </c>
      <c r="E46" s="27">
        <f t="shared" si="8"/>
        <v>2640</v>
      </c>
      <c r="F46" s="27">
        <f t="shared" si="8"/>
        <v>71993</v>
      </c>
      <c r="G46" s="27">
        <f t="shared" si="8"/>
        <v>0</v>
      </c>
      <c r="H46" s="27">
        <f t="shared" si="8"/>
        <v>10127</v>
      </c>
      <c r="I46" s="27">
        <f t="shared" si="8"/>
        <v>1004</v>
      </c>
      <c r="J46" s="27">
        <f t="shared" si="8"/>
        <v>0</v>
      </c>
      <c r="K46" s="27">
        <f t="shared" si="8"/>
        <v>7546</v>
      </c>
      <c r="L46" s="27">
        <f t="shared" si="8"/>
        <v>11075</v>
      </c>
      <c r="M46" s="27">
        <f t="shared" si="8"/>
        <v>0</v>
      </c>
      <c r="N46" s="27">
        <f t="shared" si="8"/>
        <v>442</v>
      </c>
      <c r="O46" s="27">
        <f t="shared" si="8"/>
        <v>438</v>
      </c>
      <c r="P46" s="27">
        <f t="shared" si="8"/>
        <v>8186</v>
      </c>
      <c r="Q46" s="27">
        <f>SUM(Q47)</f>
        <v>17137</v>
      </c>
      <c r="R46" s="27">
        <f>SUM(R47)</f>
        <v>78</v>
      </c>
      <c r="S46" s="27">
        <f>SUM(S47)</f>
        <v>62272</v>
      </c>
      <c r="T46" s="24" t="s">
        <v>98</v>
      </c>
    </row>
    <row r="47" spans="1:20" ht="12" customHeight="1">
      <c r="A47" s="34" t="s">
        <v>99</v>
      </c>
      <c r="B47" s="35">
        <f>SUM(C47:S47)</f>
        <v>507348</v>
      </c>
      <c r="C47" s="30">
        <v>314265</v>
      </c>
      <c r="D47" s="30">
        <v>145</v>
      </c>
      <c r="E47" s="30">
        <v>2640</v>
      </c>
      <c r="F47" s="30">
        <v>71993</v>
      </c>
      <c r="G47" s="30">
        <v>0</v>
      </c>
      <c r="H47" s="30">
        <v>10127</v>
      </c>
      <c r="I47" s="30">
        <v>1004</v>
      </c>
      <c r="J47" s="30">
        <v>0</v>
      </c>
      <c r="K47" s="30">
        <v>7546</v>
      </c>
      <c r="L47" s="30">
        <v>11075</v>
      </c>
      <c r="M47" s="30">
        <v>0</v>
      </c>
      <c r="N47" s="30">
        <v>442</v>
      </c>
      <c r="O47" s="30">
        <v>438</v>
      </c>
      <c r="P47" s="30">
        <v>8186</v>
      </c>
      <c r="Q47" s="30">
        <v>17137</v>
      </c>
      <c r="R47" s="30">
        <v>78</v>
      </c>
      <c r="S47" s="30">
        <v>62272</v>
      </c>
      <c r="T47" s="36" t="s">
        <v>100</v>
      </c>
    </row>
    <row r="48" spans="1:20" ht="12" customHeight="1">
      <c r="A48" s="34"/>
      <c r="B48" s="3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6"/>
    </row>
    <row r="49" spans="1:20" s="23" customFormat="1" ht="12" customHeight="1">
      <c r="A49" s="40" t="s">
        <v>101</v>
      </c>
      <c r="B49" s="21">
        <f aca="true" t="shared" si="9" ref="B49:B57">SUM(C49:S49)</f>
        <v>1503745</v>
      </c>
      <c r="C49" s="27">
        <f>SUM(C50:C57)</f>
        <v>658530</v>
      </c>
      <c r="D49" s="27">
        <f aca="true" t="shared" si="10" ref="D49:S49">SUM(D50:D57)</f>
        <v>104</v>
      </c>
      <c r="E49" s="27">
        <f t="shared" si="10"/>
        <v>72932</v>
      </c>
      <c r="F49" s="27">
        <f t="shared" si="10"/>
        <v>386104</v>
      </c>
      <c r="G49" s="27">
        <f t="shared" si="10"/>
        <v>98</v>
      </c>
      <c r="H49" s="27">
        <f t="shared" si="10"/>
        <v>21800</v>
      </c>
      <c r="I49" s="27">
        <f t="shared" si="10"/>
        <v>3524</v>
      </c>
      <c r="J49" s="27">
        <f t="shared" si="10"/>
        <v>2919</v>
      </c>
      <c r="K49" s="27">
        <f t="shared" si="10"/>
        <v>3636</v>
      </c>
      <c r="L49" s="27">
        <f t="shared" si="10"/>
        <v>7737</v>
      </c>
      <c r="M49" s="27">
        <f t="shared" si="10"/>
        <v>0</v>
      </c>
      <c r="N49" s="27">
        <f t="shared" si="10"/>
        <v>0</v>
      </c>
      <c r="O49" s="27">
        <f t="shared" si="10"/>
        <v>923</v>
      </c>
      <c r="P49" s="27">
        <f t="shared" si="10"/>
        <v>12262</v>
      </c>
      <c r="Q49" s="27">
        <f t="shared" si="10"/>
        <v>86765</v>
      </c>
      <c r="R49" s="27">
        <f t="shared" si="10"/>
        <v>21133</v>
      </c>
      <c r="S49" s="27">
        <f t="shared" si="10"/>
        <v>225278</v>
      </c>
      <c r="T49" s="24" t="s">
        <v>102</v>
      </c>
    </row>
    <row r="50" spans="1:20" ht="12" customHeight="1">
      <c r="A50" s="34" t="s">
        <v>103</v>
      </c>
      <c r="B50" s="35">
        <f t="shared" si="9"/>
        <v>100516</v>
      </c>
      <c r="C50" s="30">
        <v>61847</v>
      </c>
      <c r="D50" s="30">
        <v>0</v>
      </c>
      <c r="E50" s="30">
        <v>1695</v>
      </c>
      <c r="F50" s="30">
        <v>19720</v>
      </c>
      <c r="G50" s="30">
        <v>0</v>
      </c>
      <c r="H50" s="30">
        <v>0</v>
      </c>
      <c r="I50" s="30">
        <v>15</v>
      </c>
      <c r="J50" s="30">
        <v>0</v>
      </c>
      <c r="K50" s="30">
        <v>111</v>
      </c>
      <c r="L50" s="30">
        <v>1007</v>
      </c>
      <c r="M50" s="30">
        <v>0</v>
      </c>
      <c r="N50" s="30">
        <v>0</v>
      </c>
      <c r="O50" s="30">
        <v>0</v>
      </c>
      <c r="P50" s="30">
        <v>580</v>
      </c>
      <c r="Q50" s="30">
        <v>1485</v>
      </c>
      <c r="R50" s="30">
        <v>736</v>
      </c>
      <c r="S50" s="30">
        <v>13320</v>
      </c>
      <c r="T50" s="36" t="s">
        <v>104</v>
      </c>
    </row>
    <row r="51" spans="1:20" ht="12" customHeight="1">
      <c r="A51" s="34" t="s">
        <v>105</v>
      </c>
      <c r="B51" s="35">
        <f t="shared" si="9"/>
        <v>279136</v>
      </c>
      <c r="C51" s="30">
        <v>98349</v>
      </c>
      <c r="D51" s="30">
        <v>0</v>
      </c>
      <c r="E51" s="30">
        <v>22859</v>
      </c>
      <c r="F51" s="30">
        <v>88384</v>
      </c>
      <c r="G51" s="30">
        <v>0</v>
      </c>
      <c r="H51" s="30">
        <v>0</v>
      </c>
      <c r="I51" s="30">
        <v>0</v>
      </c>
      <c r="J51" s="30">
        <v>0</v>
      </c>
      <c r="K51" s="30">
        <v>715</v>
      </c>
      <c r="L51" s="30">
        <v>1092</v>
      </c>
      <c r="M51" s="30">
        <v>0</v>
      </c>
      <c r="N51" s="30">
        <v>0</v>
      </c>
      <c r="O51" s="30">
        <v>200</v>
      </c>
      <c r="P51" s="30">
        <v>587</v>
      </c>
      <c r="Q51" s="30">
        <v>1157</v>
      </c>
      <c r="R51" s="30">
        <v>7485</v>
      </c>
      <c r="S51" s="30">
        <v>58308</v>
      </c>
      <c r="T51" s="36" t="s">
        <v>106</v>
      </c>
    </row>
    <row r="52" spans="1:20" ht="12" customHeight="1">
      <c r="A52" s="34" t="s">
        <v>107</v>
      </c>
      <c r="B52" s="35">
        <f t="shared" si="9"/>
        <v>109677</v>
      </c>
      <c r="C52" s="30">
        <v>25827</v>
      </c>
      <c r="D52" s="30">
        <v>0</v>
      </c>
      <c r="E52" s="30">
        <v>6381</v>
      </c>
      <c r="F52" s="30">
        <v>46015</v>
      </c>
      <c r="G52" s="30">
        <v>0</v>
      </c>
      <c r="H52" s="30">
        <v>0</v>
      </c>
      <c r="I52" s="30">
        <v>143</v>
      </c>
      <c r="J52" s="30">
        <v>126</v>
      </c>
      <c r="K52" s="30">
        <v>618</v>
      </c>
      <c r="L52" s="30">
        <v>0</v>
      </c>
      <c r="M52" s="30">
        <v>0</v>
      </c>
      <c r="N52" s="30">
        <v>0</v>
      </c>
      <c r="O52" s="30">
        <v>0</v>
      </c>
      <c r="P52" s="30">
        <v>162</v>
      </c>
      <c r="Q52" s="30">
        <v>447</v>
      </c>
      <c r="R52" s="30">
        <v>4204</v>
      </c>
      <c r="S52" s="30">
        <v>25754</v>
      </c>
      <c r="T52" s="36" t="s">
        <v>108</v>
      </c>
    </row>
    <row r="53" spans="1:20" ht="12" customHeight="1">
      <c r="A53" s="34" t="s">
        <v>109</v>
      </c>
      <c r="B53" s="35">
        <f t="shared" si="9"/>
        <v>264202</v>
      </c>
      <c r="C53" s="30">
        <v>59581</v>
      </c>
      <c r="D53" s="30">
        <v>0</v>
      </c>
      <c r="E53" s="30">
        <v>16096</v>
      </c>
      <c r="F53" s="30">
        <v>73578</v>
      </c>
      <c r="G53" s="30">
        <v>98</v>
      </c>
      <c r="H53" s="30">
        <v>112</v>
      </c>
      <c r="I53" s="30">
        <v>1505</v>
      </c>
      <c r="J53" s="30">
        <v>1079</v>
      </c>
      <c r="K53" s="30">
        <v>1082</v>
      </c>
      <c r="L53" s="30">
        <v>1344</v>
      </c>
      <c r="M53" s="30">
        <v>0</v>
      </c>
      <c r="N53" s="30">
        <v>0</v>
      </c>
      <c r="O53" s="30">
        <v>0</v>
      </c>
      <c r="P53" s="30">
        <v>2533</v>
      </c>
      <c r="Q53" s="30">
        <v>74698</v>
      </c>
      <c r="R53" s="30">
        <v>2542</v>
      </c>
      <c r="S53" s="30">
        <v>29954</v>
      </c>
      <c r="T53" s="36" t="s">
        <v>110</v>
      </c>
    </row>
    <row r="54" spans="1:20" ht="12" customHeight="1">
      <c r="A54" s="34" t="s">
        <v>111</v>
      </c>
      <c r="B54" s="35">
        <f t="shared" si="9"/>
        <v>152534</v>
      </c>
      <c r="C54" s="30">
        <v>58984</v>
      </c>
      <c r="D54" s="30">
        <v>0</v>
      </c>
      <c r="E54" s="30">
        <v>10796</v>
      </c>
      <c r="F54" s="37">
        <v>46121</v>
      </c>
      <c r="G54" s="30">
        <v>0</v>
      </c>
      <c r="H54" s="30">
        <v>0</v>
      </c>
      <c r="I54" s="30">
        <v>0</v>
      </c>
      <c r="J54" s="30">
        <v>1117</v>
      </c>
      <c r="K54" s="30">
        <v>238</v>
      </c>
      <c r="L54" s="30">
        <v>531</v>
      </c>
      <c r="M54" s="30">
        <v>0</v>
      </c>
      <c r="N54" s="30">
        <v>0</v>
      </c>
      <c r="O54" s="30">
        <v>231</v>
      </c>
      <c r="P54" s="30">
        <v>661</v>
      </c>
      <c r="Q54" s="30">
        <v>1081</v>
      </c>
      <c r="R54" s="30">
        <v>4973</v>
      </c>
      <c r="S54" s="30">
        <v>27801</v>
      </c>
      <c r="T54" s="36" t="s">
        <v>112</v>
      </c>
    </row>
    <row r="55" spans="1:20" ht="12" customHeight="1">
      <c r="A55" s="34" t="s">
        <v>113</v>
      </c>
      <c r="B55" s="35">
        <f t="shared" si="9"/>
        <v>171082</v>
      </c>
      <c r="C55" s="30">
        <v>93728</v>
      </c>
      <c r="D55" s="30">
        <v>0</v>
      </c>
      <c r="E55" s="30">
        <v>4153</v>
      </c>
      <c r="F55" s="30">
        <v>38178</v>
      </c>
      <c r="G55" s="30">
        <v>0</v>
      </c>
      <c r="H55" s="30">
        <v>14304</v>
      </c>
      <c r="I55" s="30">
        <v>172</v>
      </c>
      <c r="J55" s="30">
        <v>0</v>
      </c>
      <c r="K55" s="30">
        <v>196</v>
      </c>
      <c r="L55" s="30">
        <v>967</v>
      </c>
      <c r="M55" s="30">
        <v>0</v>
      </c>
      <c r="N55" s="30">
        <v>0</v>
      </c>
      <c r="O55" s="30">
        <v>0</v>
      </c>
      <c r="P55" s="30">
        <v>625</v>
      </c>
      <c r="Q55" s="30">
        <v>1708</v>
      </c>
      <c r="R55" s="30">
        <v>640</v>
      </c>
      <c r="S55" s="30">
        <v>16411</v>
      </c>
      <c r="T55" s="36" t="s">
        <v>114</v>
      </c>
    </row>
    <row r="56" spans="1:20" ht="12" customHeight="1">
      <c r="A56" s="34" t="s">
        <v>115</v>
      </c>
      <c r="B56" s="35">
        <f t="shared" si="9"/>
        <v>100778</v>
      </c>
      <c r="C56" s="30">
        <v>50875</v>
      </c>
      <c r="D56" s="30">
        <v>0</v>
      </c>
      <c r="E56" s="30">
        <v>3046</v>
      </c>
      <c r="F56" s="30">
        <v>26236</v>
      </c>
      <c r="G56" s="30">
        <v>0</v>
      </c>
      <c r="H56" s="30">
        <v>7384</v>
      </c>
      <c r="I56" s="30">
        <v>0</v>
      </c>
      <c r="J56" s="30">
        <v>428</v>
      </c>
      <c r="K56" s="30">
        <v>58</v>
      </c>
      <c r="L56" s="30">
        <v>291</v>
      </c>
      <c r="M56" s="30">
        <v>0</v>
      </c>
      <c r="N56" s="30">
        <v>0</v>
      </c>
      <c r="O56" s="30">
        <v>0</v>
      </c>
      <c r="P56" s="30">
        <v>724</v>
      </c>
      <c r="Q56" s="30">
        <v>1588</v>
      </c>
      <c r="R56" s="30">
        <v>513</v>
      </c>
      <c r="S56" s="30">
        <v>9635</v>
      </c>
      <c r="T56" s="36" t="s">
        <v>116</v>
      </c>
    </row>
    <row r="57" spans="1:20" ht="12" customHeight="1">
      <c r="A57" s="34" t="s">
        <v>117</v>
      </c>
      <c r="B57" s="35">
        <f t="shared" si="9"/>
        <v>325820</v>
      </c>
      <c r="C57" s="30">
        <v>209339</v>
      </c>
      <c r="D57" s="30">
        <v>104</v>
      </c>
      <c r="E57" s="30">
        <v>7906</v>
      </c>
      <c r="F57" s="30">
        <v>47872</v>
      </c>
      <c r="G57" s="30">
        <v>0</v>
      </c>
      <c r="H57" s="30">
        <v>0</v>
      </c>
      <c r="I57" s="30">
        <v>1689</v>
      </c>
      <c r="J57" s="30">
        <v>169</v>
      </c>
      <c r="K57" s="30">
        <v>618</v>
      </c>
      <c r="L57" s="30">
        <v>2505</v>
      </c>
      <c r="M57" s="30">
        <v>0</v>
      </c>
      <c r="N57" s="30">
        <v>0</v>
      </c>
      <c r="O57" s="30">
        <v>492</v>
      </c>
      <c r="P57" s="30">
        <v>6390</v>
      </c>
      <c r="Q57" s="30">
        <v>4601</v>
      </c>
      <c r="R57" s="30">
        <v>40</v>
      </c>
      <c r="S57" s="30">
        <v>44095</v>
      </c>
      <c r="T57" s="36" t="s">
        <v>118</v>
      </c>
    </row>
    <row r="58" spans="1:20" ht="12" customHeight="1">
      <c r="A58" s="34"/>
      <c r="B58" s="3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6"/>
    </row>
    <row r="59" spans="1:20" s="23" customFormat="1" ht="12" customHeight="1">
      <c r="A59" s="40" t="s">
        <v>119</v>
      </c>
      <c r="B59" s="21">
        <f aca="true" t="shared" si="11" ref="B59:B67">SUM(C59:S59)</f>
        <v>2763485</v>
      </c>
      <c r="C59" s="27">
        <f>SUM(C60:C67)</f>
        <v>1006276</v>
      </c>
      <c r="D59" s="27">
        <f aca="true" t="shared" si="12" ref="D59:Q59">SUM(D60:D67)</f>
        <v>3356</v>
      </c>
      <c r="E59" s="27">
        <f t="shared" si="12"/>
        <v>141621</v>
      </c>
      <c r="F59" s="27">
        <f t="shared" si="12"/>
        <v>697883</v>
      </c>
      <c r="G59" s="27">
        <f t="shared" si="12"/>
        <v>352</v>
      </c>
      <c r="H59" s="27">
        <f t="shared" si="12"/>
        <v>50</v>
      </c>
      <c r="I59" s="27">
        <f t="shared" si="12"/>
        <v>9761</v>
      </c>
      <c r="J59" s="27">
        <f t="shared" si="12"/>
        <v>1779</v>
      </c>
      <c r="K59" s="27">
        <f t="shared" si="12"/>
        <v>9202</v>
      </c>
      <c r="L59" s="27">
        <f t="shared" si="12"/>
        <v>13264</v>
      </c>
      <c r="M59" s="27">
        <f t="shared" si="12"/>
        <v>0</v>
      </c>
      <c r="N59" s="27">
        <f t="shared" si="12"/>
        <v>170</v>
      </c>
      <c r="O59" s="27">
        <f t="shared" si="12"/>
        <v>2571</v>
      </c>
      <c r="P59" s="27">
        <f t="shared" si="12"/>
        <v>20274</v>
      </c>
      <c r="Q59" s="27">
        <f t="shared" si="12"/>
        <v>63925</v>
      </c>
      <c r="R59" s="27">
        <f>SUM(R60:R67)</f>
        <v>47487</v>
      </c>
      <c r="S59" s="27">
        <f>SUM(S60:S67)</f>
        <v>745514</v>
      </c>
      <c r="T59" s="24" t="s">
        <v>120</v>
      </c>
    </row>
    <row r="60" spans="1:20" ht="12" customHeight="1">
      <c r="A60" s="34" t="s">
        <v>121</v>
      </c>
      <c r="B60" s="35">
        <f t="shared" si="11"/>
        <v>456902</v>
      </c>
      <c r="C60" s="30">
        <v>156444</v>
      </c>
      <c r="D60" s="30">
        <v>161</v>
      </c>
      <c r="E60" s="30">
        <v>29154</v>
      </c>
      <c r="F60" s="30">
        <v>123599</v>
      </c>
      <c r="G60" s="30">
        <v>205</v>
      </c>
      <c r="H60" s="30">
        <v>0</v>
      </c>
      <c r="I60" s="30">
        <v>870</v>
      </c>
      <c r="J60" s="30">
        <v>1396</v>
      </c>
      <c r="K60" s="30">
        <v>1315</v>
      </c>
      <c r="L60" s="37">
        <v>5571</v>
      </c>
      <c r="M60" s="30">
        <v>0</v>
      </c>
      <c r="N60" s="30">
        <v>170</v>
      </c>
      <c r="O60" s="30">
        <v>137</v>
      </c>
      <c r="P60" s="30">
        <v>2853</v>
      </c>
      <c r="Q60" s="30">
        <v>15386</v>
      </c>
      <c r="R60" s="30">
        <v>8954</v>
      </c>
      <c r="S60" s="30">
        <v>110687</v>
      </c>
      <c r="T60" s="36" t="s">
        <v>122</v>
      </c>
    </row>
    <row r="61" spans="1:20" ht="12" customHeight="1">
      <c r="A61" s="34" t="s">
        <v>123</v>
      </c>
      <c r="B61" s="35">
        <f t="shared" si="11"/>
        <v>746292</v>
      </c>
      <c r="C61" s="30">
        <v>369966</v>
      </c>
      <c r="D61" s="30">
        <v>2373</v>
      </c>
      <c r="E61" s="30">
        <v>36438</v>
      </c>
      <c r="F61" s="30">
        <v>145162</v>
      </c>
      <c r="G61" s="30">
        <v>0</v>
      </c>
      <c r="H61" s="30">
        <v>50</v>
      </c>
      <c r="I61" s="30">
        <v>4550</v>
      </c>
      <c r="J61" s="30">
        <v>0</v>
      </c>
      <c r="K61" s="30">
        <v>2347</v>
      </c>
      <c r="L61" s="30">
        <v>2983</v>
      </c>
      <c r="M61" s="30">
        <v>0</v>
      </c>
      <c r="N61" s="30">
        <v>0</v>
      </c>
      <c r="O61" s="30">
        <v>1792</v>
      </c>
      <c r="P61" s="30">
        <v>7556</v>
      </c>
      <c r="Q61" s="30">
        <v>11811</v>
      </c>
      <c r="R61" s="30">
        <v>14752</v>
      </c>
      <c r="S61" s="30">
        <v>146512</v>
      </c>
      <c r="T61" s="36" t="s">
        <v>124</v>
      </c>
    </row>
    <row r="62" spans="1:20" ht="12" customHeight="1">
      <c r="A62" s="34" t="s">
        <v>125</v>
      </c>
      <c r="B62" s="35">
        <f t="shared" si="11"/>
        <v>153043</v>
      </c>
      <c r="C62" s="30">
        <v>48589</v>
      </c>
      <c r="D62" s="30">
        <v>0</v>
      </c>
      <c r="E62" s="30">
        <v>8078</v>
      </c>
      <c r="F62" s="30">
        <v>54231</v>
      </c>
      <c r="G62" s="30">
        <v>0</v>
      </c>
      <c r="H62" s="30">
        <v>0</v>
      </c>
      <c r="I62" s="30">
        <v>0</v>
      </c>
      <c r="J62" s="30">
        <v>0</v>
      </c>
      <c r="K62" s="30">
        <v>271</v>
      </c>
      <c r="L62" s="30">
        <v>44</v>
      </c>
      <c r="M62" s="30">
        <v>0</v>
      </c>
      <c r="N62" s="30">
        <v>0</v>
      </c>
      <c r="O62" s="30">
        <v>0</v>
      </c>
      <c r="P62" s="30">
        <v>0</v>
      </c>
      <c r="Q62" s="30">
        <v>1424</v>
      </c>
      <c r="R62" s="30">
        <v>0</v>
      </c>
      <c r="S62" s="30">
        <v>40406</v>
      </c>
      <c r="T62" s="36" t="s">
        <v>126</v>
      </c>
    </row>
    <row r="63" spans="1:20" ht="12" customHeight="1">
      <c r="A63" s="34" t="s">
        <v>127</v>
      </c>
      <c r="B63" s="35">
        <f t="shared" si="11"/>
        <v>420983</v>
      </c>
      <c r="C63" s="30">
        <v>127177</v>
      </c>
      <c r="D63" s="30">
        <v>347</v>
      </c>
      <c r="E63" s="30">
        <v>13099</v>
      </c>
      <c r="F63" s="30">
        <v>121321</v>
      </c>
      <c r="G63" s="30">
        <v>0</v>
      </c>
      <c r="H63" s="30">
        <v>0</v>
      </c>
      <c r="I63" s="30">
        <v>2875</v>
      </c>
      <c r="J63" s="30">
        <v>0</v>
      </c>
      <c r="K63" s="30">
        <v>854</v>
      </c>
      <c r="L63" s="30">
        <v>1377</v>
      </c>
      <c r="M63" s="30">
        <v>0</v>
      </c>
      <c r="N63" s="30">
        <v>0</v>
      </c>
      <c r="O63" s="30">
        <v>310</v>
      </c>
      <c r="P63" s="30">
        <v>947</v>
      </c>
      <c r="Q63" s="30">
        <v>4902</v>
      </c>
      <c r="R63" s="30">
        <v>14354</v>
      </c>
      <c r="S63" s="30">
        <v>133420</v>
      </c>
      <c r="T63" s="36" t="s">
        <v>128</v>
      </c>
    </row>
    <row r="64" spans="1:20" ht="12" customHeight="1">
      <c r="A64" s="34" t="s">
        <v>129</v>
      </c>
      <c r="B64" s="35">
        <f t="shared" si="11"/>
        <v>218991</v>
      </c>
      <c r="C64" s="30">
        <v>75834</v>
      </c>
      <c r="D64" s="30">
        <v>0</v>
      </c>
      <c r="E64" s="30">
        <v>11773</v>
      </c>
      <c r="F64" s="30">
        <v>46586</v>
      </c>
      <c r="G64" s="30">
        <v>0</v>
      </c>
      <c r="H64" s="30">
        <v>0</v>
      </c>
      <c r="I64" s="30">
        <v>0</v>
      </c>
      <c r="J64" s="30">
        <v>0</v>
      </c>
      <c r="K64" s="30">
        <v>1427</v>
      </c>
      <c r="L64" s="30">
        <v>738</v>
      </c>
      <c r="M64" s="30">
        <v>0</v>
      </c>
      <c r="N64" s="30">
        <v>0</v>
      </c>
      <c r="O64" s="30">
        <v>332</v>
      </c>
      <c r="P64" s="30">
        <v>2824</v>
      </c>
      <c r="Q64" s="30">
        <v>1791</v>
      </c>
      <c r="R64" s="30">
        <v>4201</v>
      </c>
      <c r="S64" s="30">
        <v>73485</v>
      </c>
      <c r="T64" s="36" t="s">
        <v>130</v>
      </c>
    </row>
    <row r="65" spans="1:20" ht="12" customHeight="1">
      <c r="A65" s="34" t="s">
        <v>131</v>
      </c>
      <c r="B65" s="35">
        <f t="shared" si="11"/>
        <v>382546</v>
      </c>
      <c r="C65" s="30">
        <v>87803</v>
      </c>
      <c r="D65" s="30">
        <v>475</v>
      </c>
      <c r="E65" s="30">
        <v>22588</v>
      </c>
      <c r="F65" s="30">
        <v>118892</v>
      </c>
      <c r="G65" s="30">
        <v>0</v>
      </c>
      <c r="H65" s="30">
        <v>0</v>
      </c>
      <c r="I65" s="30">
        <v>1208</v>
      </c>
      <c r="J65" s="30">
        <v>194</v>
      </c>
      <c r="K65" s="30">
        <v>1917</v>
      </c>
      <c r="L65" s="30">
        <v>1328</v>
      </c>
      <c r="M65" s="30">
        <v>0</v>
      </c>
      <c r="N65" s="30">
        <v>0</v>
      </c>
      <c r="O65" s="30">
        <v>0</v>
      </c>
      <c r="P65" s="30">
        <v>2688</v>
      </c>
      <c r="Q65" s="30">
        <v>17880</v>
      </c>
      <c r="R65" s="30">
        <v>193</v>
      </c>
      <c r="S65" s="30">
        <v>127380</v>
      </c>
      <c r="T65" s="36" t="s">
        <v>132</v>
      </c>
    </row>
    <row r="66" spans="1:20" ht="12" customHeight="1">
      <c r="A66" s="34" t="s">
        <v>133</v>
      </c>
      <c r="B66" s="35">
        <f t="shared" si="11"/>
        <v>144808</v>
      </c>
      <c r="C66" s="30">
        <v>60554</v>
      </c>
      <c r="D66" s="30">
        <v>0</v>
      </c>
      <c r="E66" s="30">
        <v>5386</v>
      </c>
      <c r="F66" s="30">
        <v>23279</v>
      </c>
      <c r="G66" s="30">
        <v>147</v>
      </c>
      <c r="H66" s="30">
        <v>0</v>
      </c>
      <c r="I66" s="30">
        <v>0</v>
      </c>
      <c r="J66" s="30">
        <v>189</v>
      </c>
      <c r="K66" s="30">
        <v>535</v>
      </c>
      <c r="L66" s="30">
        <v>627</v>
      </c>
      <c r="M66" s="30">
        <v>0</v>
      </c>
      <c r="N66" s="30">
        <v>0</v>
      </c>
      <c r="O66" s="30">
        <v>0</v>
      </c>
      <c r="P66" s="30">
        <v>1767</v>
      </c>
      <c r="Q66" s="30">
        <v>8634</v>
      </c>
      <c r="R66" s="30">
        <v>4701</v>
      </c>
      <c r="S66" s="30">
        <v>38989</v>
      </c>
      <c r="T66" s="36" t="s">
        <v>134</v>
      </c>
    </row>
    <row r="67" spans="1:20" ht="12" customHeight="1">
      <c r="A67" s="34" t="s">
        <v>135</v>
      </c>
      <c r="B67" s="35">
        <f t="shared" si="11"/>
        <v>239920</v>
      </c>
      <c r="C67" s="30">
        <v>79909</v>
      </c>
      <c r="D67" s="30">
        <v>0</v>
      </c>
      <c r="E67" s="30">
        <v>15105</v>
      </c>
      <c r="F67" s="30">
        <v>64813</v>
      </c>
      <c r="G67" s="30">
        <v>0</v>
      </c>
      <c r="H67" s="30">
        <v>0</v>
      </c>
      <c r="I67" s="30">
        <v>258</v>
      </c>
      <c r="J67" s="30">
        <v>0</v>
      </c>
      <c r="K67" s="30">
        <v>536</v>
      </c>
      <c r="L67" s="30">
        <v>596</v>
      </c>
      <c r="M67" s="30">
        <v>0</v>
      </c>
      <c r="N67" s="30">
        <v>0</v>
      </c>
      <c r="O67" s="30">
        <v>0</v>
      </c>
      <c r="P67" s="30">
        <v>1639</v>
      </c>
      <c r="Q67" s="30">
        <v>2097</v>
      </c>
      <c r="R67" s="30">
        <v>332</v>
      </c>
      <c r="S67" s="30">
        <v>74635</v>
      </c>
      <c r="T67" s="36" t="s">
        <v>136</v>
      </c>
    </row>
    <row r="68" spans="1:20" ht="12" customHeight="1">
      <c r="A68" s="34"/>
      <c r="B68" s="3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6"/>
    </row>
    <row r="69" spans="1:20" s="23" customFormat="1" ht="12" customHeight="1">
      <c r="A69" s="40" t="s">
        <v>137</v>
      </c>
      <c r="B69" s="21">
        <f>SUM(C69:S69)</f>
        <v>755684</v>
      </c>
      <c r="C69" s="27">
        <f>SUM(C70:C72)</f>
        <v>133970</v>
      </c>
      <c r="D69" s="27">
        <f aca="true" t="shared" si="13" ref="D69:Q69">SUM(D70:D72)</f>
        <v>2692</v>
      </c>
      <c r="E69" s="27">
        <f t="shared" si="13"/>
        <v>58571</v>
      </c>
      <c r="F69" s="27">
        <f t="shared" si="13"/>
        <v>242152</v>
      </c>
      <c r="G69" s="27">
        <f t="shared" si="13"/>
        <v>0</v>
      </c>
      <c r="H69" s="27">
        <f t="shared" si="13"/>
        <v>0</v>
      </c>
      <c r="I69" s="27">
        <f t="shared" si="13"/>
        <v>4912</v>
      </c>
      <c r="J69" s="27">
        <f t="shared" si="13"/>
        <v>2546</v>
      </c>
      <c r="K69" s="27">
        <f t="shared" si="13"/>
        <v>1029</v>
      </c>
      <c r="L69" s="27">
        <f t="shared" si="13"/>
        <v>1231</v>
      </c>
      <c r="M69" s="27">
        <f t="shared" si="13"/>
        <v>245</v>
      </c>
      <c r="N69" s="27">
        <f t="shared" si="13"/>
        <v>78</v>
      </c>
      <c r="O69" s="27">
        <f t="shared" si="13"/>
        <v>1463</v>
      </c>
      <c r="P69" s="27">
        <f t="shared" si="13"/>
        <v>11261</v>
      </c>
      <c r="Q69" s="27">
        <f t="shared" si="13"/>
        <v>18270</v>
      </c>
      <c r="R69" s="27">
        <f>SUM(R70:R72)</f>
        <v>6026</v>
      </c>
      <c r="S69" s="27">
        <f>SUM(S70:S72)</f>
        <v>271238</v>
      </c>
      <c r="T69" s="24" t="s">
        <v>138</v>
      </c>
    </row>
    <row r="70" spans="1:20" ht="12" customHeight="1">
      <c r="A70" s="34" t="s">
        <v>139</v>
      </c>
      <c r="B70" s="35">
        <f>SUM(C70:S70)</f>
        <v>215235</v>
      </c>
      <c r="C70" s="30">
        <v>36205</v>
      </c>
      <c r="D70" s="30">
        <v>0</v>
      </c>
      <c r="E70" s="30">
        <v>10620</v>
      </c>
      <c r="F70" s="30">
        <v>66551</v>
      </c>
      <c r="G70" s="30">
        <v>0</v>
      </c>
      <c r="H70" s="30">
        <v>0</v>
      </c>
      <c r="I70" s="30">
        <v>0</v>
      </c>
      <c r="J70" s="30">
        <v>813</v>
      </c>
      <c r="K70" s="30">
        <v>363</v>
      </c>
      <c r="L70" s="30">
        <v>282</v>
      </c>
      <c r="M70" s="30">
        <v>245</v>
      </c>
      <c r="N70" s="30">
        <v>0</v>
      </c>
      <c r="O70" s="30">
        <v>183</v>
      </c>
      <c r="P70" s="30">
        <v>1647</v>
      </c>
      <c r="Q70" s="30">
        <v>9294</v>
      </c>
      <c r="R70" s="30">
        <v>0</v>
      </c>
      <c r="S70" s="30">
        <v>89032</v>
      </c>
      <c r="T70" s="36" t="s">
        <v>140</v>
      </c>
    </row>
    <row r="71" spans="1:20" ht="12" customHeight="1">
      <c r="A71" s="34" t="s">
        <v>141</v>
      </c>
      <c r="B71" s="35">
        <f>SUM(C71:S71)</f>
        <v>320342</v>
      </c>
      <c r="C71" s="30">
        <v>62109</v>
      </c>
      <c r="D71" s="30">
        <v>2468</v>
      </c>
      <c r="E71" s="30">
        <v>27846</v>
      </c>
      <c r="F71" s="30">
        <v>90629</v>
      </c>
      <c r="G71" s="30">
        <v>0</v>
      </c>
      <c r="H71" s="30">
        <v>0</v>
      </c>
      <c r="I71" s="30">
        <v>1160</v>
      </c>
      <c r="J71" s="30">
        <v>826</v>
      </c>
      <c r="K71" s="30">
        <v>287</v>
      </c>
      <c r="L71" s="30">
        <v>771</v>
      </c>
      <c r="M71" s="30">
        <v>0</v>
      </c>
      <c r="N71" s="30">
        <v>0</v>
      </c>
      <c r="O71" s="30">
        <v>1115</v>
      </c>
      <c r="P71" s="30">
        <v>3983</v>
      </c>
      <c r="Q71" s="30">
        <v>1743</v>
      </c>
      <c r="R71" s="30">
        <v>6026</v>
      </c>
      <c r="S71" s="30">
        <v>121379</v>
      </c>
      <c r="T71" s="36" t="s">
        <v>142</v>
      </c>
    </row>
    <row r="72" spans="1:20" ht="12" customHeight="1">
      <c r="A72" s="34" t="s">
        <v>143</v>
      </c>
      <c r="B72" s="35">
        <f>SUM(C72:S72)</f>
        <v>220107</v>
      </c>
      <c r="C72" s="30">
        <v>35656</v>
      </c>
      <c r="D72" s="30">
        <v>224</v>
      </c>
      <c r="E72" s="30">
        <v>20105</v>
      </c>
      <c r="F72" s="30">
        <v>84972</v>
      </c>
      <c r="G72" s="30">
        <v>0</v>
      </c>
      <c r="H72" s="30">
        <v>0</v>
      </c>
      <c r="I72" s="30">
        <v>3752</v>
      </c>
      <c r="J72" s="37">
        <v>907</v>
      </c>
      <c r="K72" s="37">
        <v>379</v>
      </c>
      <c r="L72" s="30">
        <v>178</v>
      </c>
      <c r="M72" s="30">
        <v>0</v>
      </c>
      <c r="N72" s="30">
        <v>78</v>
      </c>
      <c r="O72" s="30">
        <v>165</v>
      </c>
      <c r="P72" s="30">
        <v>5631</v>
      </c>
      <c r="Q72" s="30">
        <v>7233</v>
      </c>
      <c r="R72" s="30">
        <v>0</v>
      </c>
      <c r="S72" s="30">
        <v>60827</v>
      </c>
      <c r="T72" s="36" t="s">
        <v>144</v>
      </c>
    </row>
    <row r="73" spans="1:20" ht="12" customHeight="1">
      <c r="A73" s="34"/>
      <c r="B73" s="35"/>
      <c r="C73" s="30"/>
      <c r="D73" s="30"/>
      <c r="E73" s="30"/>
      <c r="F73" s="30"/>
      <c r="G73" s="30"/>
      <c r="H73" s="30"/>
      <c r="I73" s="30"/>
      <c r="J73" s="37"/>
      <c r="K73" s="37"/>
      <c r="L73" s="30"/>
      <c r="M73" s="30"/>
      <c r="N73" s="30"/>
      <c r="O73" s="30"/>
      <c r="P73" s="30"/>
      <c r="Q73" s="30"/>
      <c r="R73" s="30"/>
      <c r="S73" s="30"/>
      <c r="T73" s="36"/>
    </row>
    <row r="74" spans="1:20" s="23" customFormat="1" ht="12" customHeight="1">
      <c r="A74" s="40" t="s">
        <v>145</v>
      </c>
      <c r="B74" s="21">
        <f>SUM(C74:S74)</f>
        <v>1650068</v>
      </c>
      <c r="C74" s="27">
        <f>SUM(C75:C76)</f>
        <v>597881</v>
      </c>
      <c r="D74" s="27">
        <f aca="true" t="shared" si="14" ref="D74:S74">SUM(D75:D76)</f>
        <v>15838</v>
      </c>
      <c r="E74" s="27">
        <f t="shared" si="14"/>
        <v>142255</v>
      </c>
      <c r="F74" s="27">
        <f t="shared" si="14"/>
        <v>355113</v>
      </c>
      <c r="G74" s="27">
        <f t="shared" si="14"/>
        <v>0</v>
      </c>
      <c r="H74" s="27">
        <f t="shared" si="14"/>
        <v>0</v>
      </c>
      <c r="I74" s="27">
        <f t="shared" si="14"/>
        <v>6279</v>
      </c>
      <c r="J74" s="27">
        <f t="shared" si="14"/>
        <v>24538</v>
      </c>
      <c r="K74" s="27">
        <f t="shared" si="14"/>
        <v>4208</v>
      </c>
      <c r="L74" s="27">
        <f t="shared" si="14"/>
        <v>13223</v>
      </c>
      <c r="M74" s="27">
        <f t="shared" si="14"/>
        <v>436</v>
      </c>
      <c r="N74" s="27">
        <f t="shared" si="14"/>
        <v>747</v>
      </c>
      <c r="O74" s="27">
        <f t="shared" si="14"/>
        <v>3530</v>
      </c>
      <c r="P74" s="27">
        <f t="shared" si="14"/>
        <v>20841</v>
      </c>
      <c r="Q74" s="27">
        <f t="shared" si="14"/>
        <v>36853</v>
      </c>
      <c r="R74" s="27">
        <f t="shared" si="14"/>
        <v>25503</v>
      </c>
      <c r="S74" s="27">
        <f t="shared" si="14"/>
        <v>402823</v>
      </c>
      <c r="T74" s="24" t="s">
        <v>146</v>
      </c>
    </row>
    <row r="75" spans="1:20" ht="12" customHeight="1">
      <c r="A75" s="34" t="s">
        <v>147</v>
      </c>
      <c r="B75" s="35">
        <f>SUM(C75:S75)</f>
        <v>659917</v>
      </c>
      <c r="C75" s="30">
        <v>222927</v>
      </c>
      <c r="D75" s="30">
        <v>2222</v>
      </c>
      <c r="E75" s="30">
        <v>44914</v>
      </c>
      <c r="F75" s="30">
        <v>161609</v>
      </c>
      <c r="G75" s="30">
        <v>0</v>
      </c>
      <c r="H75" s="30">
        <v>0</v>
      </c>
      <c r="I75" s="30">
        <v>3927</v>
      </c>
      <c r="J75" s="30">
        <v>23423</v>
      </c>
      <c r="K75" s="30">
        <v>1701</v>
      </c>
      <c r="L75" s="30">
        <v>5772</v>
      </c>
      <c r="M75" s="30">
        <v>0</v>
      </c>
      <c r="N75" s="30">
        <v>50</v>
      </c>
      <c r="O75" s="30">
        <v>1021</v>
      </c>
      <c r="P75" s="30">
        <v>8990</v>
      </c>
      <c r="Q75" s="30">
        <v>22697</v>
      </c>
      <c r="R75" s="30">
        <v>8705</v>
      </c>
      <c r="S75" s="30">
        <v>151959</v>
      </c>
      <c r="T75" s="36" t="s">
        <v>148</v>
      </c>
    </row>
    <row r="76" spans="1:20" ht="12" customHeight="1">
      <c r="A76" s="34" t="s">
        <v>149</v>
      </c>
      <c r="B76" s="35">
        <f>SUM(C76:S76)</f>
        <v>990151</v>
      </c>
      <c r="C76" s="30">
        <v>374954</v>
      </c>
      <c r="D76" s="30">
        <v>13616</v>
      </c>
      <c r="E76" s="30">
        <v>97341</v>
      </c>
      <c r="F76" s="30">
        <v>193504</v>
      </c>
      <c r="G76" s="30">
        <v>0</v>
      </c>
      <c r="H76" s="30">
        <v>0</v>
      </c>
      <c r="I76" s="30">
        <v>2352</v>
      </c>
      <c r="J76" s="30">
        <v>1115</v>
      </c>
      <c r="K76" s="30">
        <v>2507</v>
      </c>
      <c r="L76" s="30">
        <v>7451</v>
      </c>
      <c r="M76" s="30">
        <v>436</v>
      </c>
      <c r="N76" s="30">
        <v>697</v>
      </c>
      <c r="O76" s="30">
        <v>2509</v>
      </c>
      <c r="P76" s="30">
        <v>11851</v>
      </c>
      <c r="Q76" s="30">
        <v>14156</v>
      </c>
      <c r="R76" s="30">
        <v>16798</v>
      </c>
      <c r="S76" s="30">
        <v>250864</v>
      </c>
      <c r="T76" s="36" t="s">
        <v>150</v>
      </c>
    </row>
    <row r="77" spans="1:20" ht="12" customHeight="1">
      <c r="A77" s="34"/>
      <c r="B77" s="35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6"/>
    </row>
    <row r="78" spans="1:20" s="23" customFormat="1" ht="12" customHeight="1">
      <c r="A78" s="40" t="s">
        <v>151</v>
      </c>
      <c r="B78" s="21">
        <f aca="true" t="shared" si="15" ref="B78:B83">SUM(C78:S78)</f>
        <v>814294</v>
      </c>
      <c r="C78" s="27">
        <f>SUM(C79:C83)</f>
        <v>231976</v>
      </c>
      <c r="D78" s="27">
        <f aca="true" t="shared" si="16" ref="D78:S78">SUM(D79:D83)</f>
        <v>758</v>
      </c>
      <c r="E78" s="27">
        <f t="shared" si="16"/>
        <v>56283</v>
      </c>
      <c r="F78" s="27">
        <f t="shared" si="16"/>
        <v>262386</v>
      </c>
      <c r="G78" s="27">
        <f t="shared" si="16"/>
        <v>373</v>
      </c>
      <c r="H78" s="27">
        <f t="shared" si="16"/>
        <v>0</v>
      </c>
      <c r="I78" s="27">
        <f t="shared" si="16"/>
        <v>18406</v>
      </c>
      <c r="J78" s="27">
        <f t="shared" si="16"/>
        <v>3177</v>
      </c>
      <c r="K78" s="27">
        <f t="shared" si="16"/>
        <v>3225</v>
      </c>
      <c r="L78" s="27">
        <f t="shared" si="16"/>
        <v>7962</v>
      </c>
      <c r="M78" s="27">
        <f t="shared" si="16"/>
        <v>0</v>
      </c>
      <c r="N78" s="27">
        <f t="shared" si="16"/>
        <v>52</v>
      </c>
      <c r="O78" s="27">
        <f t="shared" si="16"/>
        <v>1189</v>
      </c>
      <c r="P78" s="27">
        <f t="shared" si="16"/>
        <v>8407</v>
      </c>
      <c r="Q78" s="27">
        <f t="shared" si="16"/>
        <v>16614</v>
      </c>
      <c r="R78" s="27">
        <f t="shared" si="16"/>
        <v>27124</v>
      </c>
      <c r="S78" s="27">
        <f t="shared" si="16"/>
        <v>176362</v>
      </c>
      <c r="T78" s="24" t="s">
        <v>152</v>
      </c>
    </row>
    <row r="79" spans="1:20" ht="12" customHeight="1">
      <c r="A79" s="34" t="s">
        <v>153</v>
      </c>
      <c r="B79" s="35">
        <f t="shared" si="15"/>
        <v>85939</v>
      </c>
      <c r="C79" s="30">
        <v>26143</v>
      </c>
      <c r="D79" s="30">
        <v>0</v>
      </c>
      <c r="E79" s="30">
        <v>4811</v>
      </c>
      <c r="F79" s="30">
        <v>27923</v>
      </c>
      <c r="G79" s="30">
        <v>0</v>
      </c>
      <c r="H79" s="30">
        <v>0</v>
      </c>
      <c r="I79" s="30">
        <v>146</v>
      </c>
      <c r="J79" s="30">
        <v>0</v>
      </c>
      <c r="K79" s="30">
        <v>145</v>
      </c>
      <c r="L79" s="30">
        <v>116</v>
      </c>
      <c r="M79" s="30">
        <v>0</v>
      </c>
      <c r="N79" s="30">
        <v>0</v>
      </c>
      <c r="O79" s="30">
        <v>0</v>
      </c>
      <c r="P79" s="30">
        <v>365</v>
      </c>
      <c r="Q79" s="30">
        <v>5554</v>
      </c>
      <c r="R79" s="30">
        <v>1995</v>
      </c>
      <c r="S79" s="30">
        <v>18741</v>
      </c>
      <c r="T79" s="36" t="s">
        <v>154</v>
      </c>
    </row>
    <row r="80" spans="1:20" ht="12" customHeight="1">
      <c r="A80" s="34" t="s">
        <v>155</v>
      </c>
      <c r="B80" s="35">
        <f t="shared" si="15"/>
        <v>97356</v>
      </c>
      <c r="C80" s="30">
        <v>34564</v>
      </c>
      <c r="D80" s="30">
        <v>0</v>
      </c>
      <c r="E80" s="30">
        <v>6568</v>
      </c>
      <c r="F80" s="30">
        <v>23255</v>
      </c>
      <c r="G80" s="30">
        <v>0</v>
      </c>
      <c r="H80" s="30">
        <v>0</v>
      </c>
      <c r="I80" s="30">
        <v>862</v>
      </c>
      <c r="J80" s="30">
        <v>149</v>
      </c>
      <c r="K80" s="30">
        <v>556</v>
      </c>
      <c r="L80" s="30">
        <v>1027</v>
      </c>
      <c r="M80" s="30">
        <v>0</v>
      </c>
      <c r="N80" s="30">
        <v>0</v>
      </c>
      <c r="O80" s="30">
        <v>503</v>
      </c>
      <c r="P80" s="30">
        <v>689</v>
      </c>
      <c r="Q80" s="30">
        <v>3301</v>
      </c>
      <c r="R80" s="30">
        <v>2822</v>
      </c>
      <c r="S80" s="30">
        <v>23060</v>
      </c>
      <c r="T80" s="36" t="s">
        <v>156</v>
      </c>
    </row>
    <row r="81" spans="1:20" ht="12" customHeight="1">
      <c r="A81" s="34" t="s">
        <v>157</v>
      </c>
      <c r="B81" s="35">
        <f t="shared" si="15"/>
        <v>62332</v>
      </c>
      <c r="C81" s="30">
        <v>14589</v>
      </c>
      <c r="D81" s="30">
        <v>0</v>
      </c>
      <c r="E81" s="30">
        <v>1636</v>
      </c>
      <c r="F81" s="30">
        <v>27777</v>
      </c>
      <c r="G81" s="30">
        <v>0</v>
      </c>
      <c r="H81" s="30">
        <v>0</v>
      </c>
      <c r="I81" s="30">
        <v>399</v>
      </c>
      <c r="J81" s="30">
        <v>0</v>
      </c>
      <c r="K81" s="30">
        <v>290</v>
      </c>
      <c r="L81" s="30">
        <v>493</v>
      </c>
      <c r="M81" s="30">
        <v>0</v>
      </c>
      <c r="N81" s="30">
        <v>0</v>
      </c>
      <c r="O81" s="30">
        <v>0</v>
      </c>
      <c r="P81" s="30">
        <v>1622</v>
      </c>
      <c r="Q81" s="30">
        <v>2300</v>
      </c>
      <c r="R81" s="30">
        <v>1395</v>
      </c>
      <c r="S81" s="30">
        <v>11831</v>
      </c>
      <c r="T81" s="36" t="s">
        <v>158</v>
      </c>
    </row>
    <row r="82" spans="1:20" ht="12" customHeight="1">
      <c r="A82" s="34" t="s">
        <v>159</v>
      </c>
      <c r="B82" s="35">
        <f t="shared" si="15"/>
        <v>177687</v>
      </c>
      <c r="C82" s="30">
        <v>64445</v>
      </c>
      <c r="D82" s="30">
        <v>0</v>
      </c>
      <c r="E82" s="30">
        <v>22557</v>
      </c>
      <c r="F82" s="37">
        <v>52672</v>
      </c>
      <c r="G82" s="30">
        <v>0</v>
      </c>
      <c r="H82" s="30">
        <v>0</v>
      </c>
      <c r="I82" s="30">
        <v>0</v>
      </c>
      <c r="J82" s="30">
        <v>0</v>
      </c>
      <c r="K82" s="30">
        <v>568</v>
      </c>
      <c r="L82" s="30">
        <v>877</v>
      </c>
      <c r="M82" s="30">
        <v>0</v>
      </c>
      <c r="N82" s="30">
        <v>0</v>
      </c>
      <c r="O82" s="30">
        <v>85</v>
      </c>
      <c r="P82" s="30">
        <v>1482</v>
      </c>
      <c r="Q82" s="30">
        <v>2614</v>
      </c>
      <c r="R82" s="30">
        <v>4472</v>
      </c>
      <c r="S82" s="30">
        <v>27915</v>
      </c>
      <c r="T82" s="36" t="s">
        <v>160</v>
      </c>
    </row>
    <row r="83" spans="1:20" ht="12" customHeight="1">
      <c r="A83" s="34" t="s">
        <v>161</v>
      </c>
      <c r="B83" s="35">
        <f t="shared" si="15"/>
        <v>390980</v>
      </c>
      <c r="C83" s="30">
        <v>92235</v>
      </c>
      <c r="D83" s="30">
        <v>758</v>
      </c>
      <c r="E83" s="30">
        <v>20711</v>
      </c>
      <c r="F83" s="30">
        <v>130759</v>
      </c>
      <c r="G83" s="30">
        <v>373</v>
      </c>
      <c r="H83" s="30">
        <v>0</v>
      </c>
      <c r="I83" s="30">
        <v>16999</v>
      </c>
      <c r="J83" s="30">
        <v>3028</v>
      </c>
      <c r="K83" s="30">
        <v>1666</v>
      </c>
      <c r="L83" s="30">
        <v>5449</v>
      </c>
      <c r="M83" s="30">
        <v>0</v>
      </c>
      <c r="N83" s="30">
        <v>52</v>
      </c>
      <c r="O83" s="30">
        <v>601</v>
      </c>
      <c r="P83" s="30">
        <v>4249</v>
      </c>
      <c r="Q83" s="30">
        <v>2845</v>
      </c>
      <c r="R83" s="30">
        <v>16440</v>
      </c>
      <c r="S83" s="30">
        <v>94815</v>
      </c>
      <c r="T83" s="36" t="s">
        <v>162</v>
      </c>
    </row>
    <row r="84" spans="1:20" ht="12" customHeight="1">
      <c r="A84" s="34"/>
      <c r="B84" s="35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6"/>
    </row>
    <row r="85" spans="1:20" s="23" customFormat="1" ht="12" customHeight="1">
      <c r="A85" s="40" t="s">
        <v>163</v>
      </c>
      <c r="B85" s="21">
        <f>SUM(C85:S85)</f>
        <v>1201892</v>
      </c>
      <c r="C85" s="27">
        <f>SUM(C86:C89)</f>
        <v>313198</v>
      </c>
      <c r="D85" s="27">
        <f aca="true" t="shared" si="17" ref="D85:S85">SUM(D86:D89)</f>
        <v>835</v>
      </c>
      <c r="E85" s="27">
        <f t="shared" si="17"/>
        <v>103006</v>
      </c>
      <c r="F85" s="27">
        <f t="shared" si="17"/>
        <v>404899</v>
      </c>
      <c r="G85" s="27">
        <f t="shared" si="17"/>
        <v>597</v>
      </c>
      <c r="H85" s="27">
        <f t="shared" si="17"/>
        <v>0</v>
      </c>
      <c r="I85" s="27">
        <f t="shared" si="17"/>
        <v>6556</v>
      </c>
      <c r="J85" s="27">
        <f t="shared" si="17"/>
        <v>249</v>
      </c>
      <c r="K85" s="27">
        <f t="shared" si="17"/>
        <v>5695</v>
      </c>
      <c r="L85" s="27">
        <f t="shared" si="17"/>
        <v>7458</v>
      </c>
      <c r="M85" s="27">
        <f t="shared" si="17"/>
        <v>0</v>
      </c>
      <c r="N85" s="27">
        <f t="shared" si="17"/>
        <v>0</v>
      </c>
      <c r="O85" s="27">
        <f t="shared" si="17"/>
        <v>540</v>
      </c>
      <c r="P85" s="27">
        <f t="shared" si="17"/>
        <v>17846</v>
      </c>
      <c r="Q85" s="27">
        <f t="shared" si="17"/>
        <v>24670</v>
      </c>
      <c r="R85" s="27">
        <f t="shared" si="17"/>
        <v>11894</v>
      </c>
      <c r="S85" s="27">
        <f t="shared" si="17"/>
        <v>304449</v>
      </c>
      <c r="T85" s="24" t="s">
        <v>164</v>
      </c>
    </row>
    <row r="86" spans="1:20" ht="12" customHeight="1">
      <c r="A86" s="34" t="s">
        <v>165</v>
      </c>
      <c r="B86" s="35">
        <f>SUM(C86:S86)</f>
        <v>347494</v>
      </c>
      <c r="C86" s="30">
        <v>73721</v>
      </c>
      <c r="D86" s="30">
        <v>0</v>
      </c>
      <c r="E86" s="30">
        <v>14949</v>
      </c>
      <c r="F86" s="30">
        <v>125121</v>
      </c>
      <c r="G86" s="30">
        <v>0</v>
      </c>
      <c r="H86" s="30">
        <v>0</v>
      </c>
      <c r="I86" s="30">
        <v>0</v>
      </c>
      <c r="J86" s="30">
        <v>0</v>
      </c>
      <c r="K86" s="30">
        <v>1137</v>
      </c>
      <c r="L86" s="37">
        <v>1234</v>
      </c>
      <c r="M86" s="30">
        <v>0</v>
      </c>
      <c r="N86" s="30">
        <v>0</v>
      </c>
      <c r="O86" s="30">
        <v>0</v>
      </c>
      <c r="P86" s="30">
        <v>2029</v>
      </c>
      <c r="Q86" s="30">
        <v>6429</v>
      </c>
      <c r="R86" s="30">
        <v>0</v>
      </c>
      <c r="S86" s="30">
        <v>122874</v>
      </c>
      <c r="T86" s="36" t="s">
        <v>166</v>
      </c>
    </row>
    <row r="87" spans="1:20" ht="12" customHeight="1">
      <c r="A87" s="34" t="s">
        <v>167</v>
      </c>
      <c r="B87" s="35">
        <f>SUM(C87:S87)</f>
        <v>268201</v>
      </c>
      <c r="C87" s="30">
        <v>57532</v>
      </c>
      <c r="D87" s="30">
        <v>0</v>
      </c>
      <c r="E87" s="30">
        <v>17916</v>
      </c>
      <c r="F87" s="30">
        <v>102890</v>
      </c>
      <c r="G87" s="30">
        <v>0</v>
      </c>
      <c r="H87" s="30">
        <v>0</v>
      </c>
      <c r="I87" s="30">
        <v>2091</v>
      </c>
      <c r="J87" s="30">
        <v>0</v>
      </c>
      <c r="K87" s="30">
        <v>1477</v>
      </c>
      <c r="L87" s="30">
        <v>2703</v>
      </c>
      <c r="M87" s="30">
        <v>0</v>
      </c>
      <c r="N87" s="30">
        <v>0</v>
      </c>
      <c r="O87" s="30">
        <v>540</v>
      </c>
      <c r="P87" s="30">
        <v>4072</v>
      </c>
      <c r="Q87" s="30">
        <v>9692</v>
      </c>
      <c r="R87" s="30">
        <v>3273</v>
      </c>
      <c r="S87" s="30">
        <v>66015</v>
      </c>
      <c r="T87" s="36" t="s">
        <v>168</v>
      </c>
    </row>
    <row r="88" spans="1:20" ht="12" customHeight="1">
      <c r="A88" s="34" t="s">
        <v>169</v>
      </c>
      <c r="B88" s="35">
        <f>SUM(C88:S88)</f>
        <v>349471</v>
      </c>
      <c r="C88" s="30">
        <v>124723</v>
      </c>
      <c r="D88" s="30">
        <v>465</v>
      </c>
      <c r="E88" s="30">
        <v>44726</v>
      </c>
      <c r="F88" s="30">
        <v>88351</v>
      </c>
      <c r="G88" s="30">
        <v>597</v>
      </c>
      <c r="H88" s="30">
        <v>0</v>
      </c>
      <c r="I88" s="30">
        <v>2807</v>
      </c>
      <c r="J88" s="32">
        <v>0</v>
      </c>
      <c r="K88" s="37">
        <v>2191</v>
      </c>
      <c r="L88" s="30">
        <v>1980</v>
      </c>
      <c r="M88" s="30">
        <v>0</v>
      </c>
      <c r="N88" s="30">
        <v>0</v>
      </c>
      <c r="O88" s="30">
        <v>0</v>
      </c>
      <c r="P88" s="30">
        <v>6380</v>
      </c>
      <c r="Q88" s="30">
        <v>4695</v>
      </c>
      <c r="R88" s="30">
        <v>4620</v>
      </c>
      <c r="S88" s="30">
        <v>67936</v>
      </c>
      <c r="T88" s="36" t="s">
        <v>170</v>
      </c>
    </row>
    <row r="89" spans="1:20" ht="12" customHeight="1">
      <c r="A89" s="34" t="s">
        <v>171</v>
      </c>
      <c r="B89" s="35">
        <f>SUM(C89:S89)</f>
        <v>236726</v>
      </c>
      <c r="C89" s="30">
        <v>57222</v>
      </c>
      <c r="D89" s="30">
        <v>370</v>
      </c>
      <c r="E89" s="30">
        <v>25415</v>
      </c>
      <c r="F89" s="37">
        <v>88537</v>
      </c>
      <c r="G89" s="30">
        <v>0</v>
      </c>
      <c r="H89" s="30">
        <v>0</v>
      </c>
      <c r="I89" s="30">
        <v>1658</v>
      </c>
      <c r="J89" s="37">
        <v>249</v>
      </c>
      <c r="K89" s="37">
        <v>890</v>
      </c>
      <c r="L89" s="30">
        <v>1541</v>
      </c>
      <c r="M89" s="30">
        <v>0</v>
      </c>
      <c r="N89" s="30">
        <v>0</v>
      </c>
      <c r="O89" s="30">
        <v>0</v>
      </c>
      <c r="P89" s="30">
        <v>5365</v>
      </c>
      <c r="Q89" s="30">
        <v>3854</v>
      </c>
      <c r="R89" s="30">
        <v>4001</v>
      </c>
      <c r="S89" s="30">
        <v>47624</v>
      </c>
      <c r="T89" s="36" t="s">
        <v>172</v>
      </c>
    </row>
    <row r="90" spans="1:20" ht="12" customHeight="1">
      <c r="A90" s="34"/>
      <c r="B90" s="35"/>
      <c r="C90" s="30"/>
      <c r="D90" s="30"/>
      <c r="E90" s="30"/>
      <c r="F90" s="37"/>
      <c r="G90" s="30"/>
      <c r="H90" s="30"/>
      <c r="I90" s="30"/>
      <c r="J90" s="37"/>
      <c r="K90" s="37"/>
      <c r="L90" s="30"/>
      <c r="M90" s="30"/>
      <c r="N90" s="30"/>
      <c r="O90" s="30"/>
      <c r="P90" s="30"/>
      <c r="Q90" s="30"/>
      <c r="R90" s="30"/>
      <c r="S90" s="30"/>
      <c r="T90" s="36"/>
    </row>
    <row r="91" spans="1:20" s="23" customFormat="1" ht="12" customHeight="1">
      <c r="A91" s="40" t="s">
        <v>173</v>
      </c>
      <c r="B91" s="21">
        <f>SUM(C91:S91)</f>
        <v>1061988</v>
      </c>
      <c r="C91" s="27">
        <f>SUM(C92:C93)</f>
        <v>322617</v>
      </c>
      <c r="D91" s="27">
        <f aca="true" t="shared" si="18" ref="D91:S91">SUM(D92:D93)</f>
        <v>1060</v>
      </c>
      <c r="E91" s="27">
        <f t="shared" si="18"/>
        <v>77613</v>
      </c>
      <c r="F91" s="27">
        <f t="shared" si="18"/>
        <v>272333</v>
      </c>
      <c r="G91" s="27">
        <f t="shared" si="18"/>
        <v>171</v>
      </c>
      <c r="H91" s="27">
        <f t="shared" si="18"/>
        <v>0</v>
      </c>
      <c r="I91" s="27">
        <f t="shared" si="18"/>
        <v>2288</v>
      </c>
      <c r="J91" s="27">
        <f t="shared" si="18"/>
        <v>1198</v>
      </c>
      <c r="K91" s="27">
        <f t="shared" si="18"/>
        <v>3643</v>
      </c>
      <c r="L91" s="27">
        <f t="shared" si="18"/>
        <v>6423</v>
      </c>
      <c r="M91" s="27">
        <f t="shared" si="18"/>
        <v>0</v>
      </c>
      <c r="N91" s="27">
        <f t="shared" si="18"/>
        <v>0</v>
      </c>
      <c r="O91" s="27">
        <f t="shared" si="18"/>
        <v>330</v>
      </c>
      <c r="P91" s="27">
        <f t="shared" si="18"/>
        <v>3469</v>
      </c>
      <c r="Q91" s="27">
        <f t="shared" si="18"/>
        <v>54798</v>
      </c>
      <c r="R91" s="27">
        <f t="shared" si="18"/>
        <v>2610</v>
      </c>
      <c r="S91" s="27">
        <f t="shared" si="18"/>
        <v>313435</v>
      </c>
      <c r="T91" s="24" t="s">
        <v>174</v>
      </c>
    </row>
    <row r="92" spans="1:20" ht="12" customHeight="1">
      <c r="A92" s="34" t="s">
        <v>175</v>
      </c>
      <c r="B92" s="35">
        <f>SUM(C92:S92)</f>
        <v>366959</v>
      </c>
      <c r="C92" s="30">
        <v>56442</v>
      </c>
      <c r="D92" s="30">
        <v>0</v>
      </c>
      <c r="E92" s="30">
        <v>34515</v>
      </c>
      <c r="F92" s="30">
        <v>151766</v>
      </c>
      <c r="G92" s="30">
        <v>0</v>
      </c>
      <c r="H92" s="30">
        <v>0</v>
      </c>
      <c r="I92" s="32">
        <v>0</v>
      </c>
      <c r="J92" s="32">
        <v>0</v>
      </c>
      <c r="K92" s="32">
        <v>1882</v>
      </c>
      <c r="L92" s="32">
        <v>1946</v>
      </c>
      <c r="M92" s="30">
        <v>0</v>
      </c>
      <c r="N92" s="30">
        <v>0</v>
      </c>
      <c r="O92" s="30">
        <v>330</v>
      </c>
      <c r="P92" s="30">
        <v>1970</v>
      </c>
      <c r="Q92" s="30">
        <v>51687</v>
      </c>
      <c r="R92" s="30">
        <v>2610</v>
      </c>
      <c r="S92" s="30">
        <v>63811</v>
      </c>
      <c r="T92" s="36" t="s">
        <v>176</v>
      </c>
    </row>
    <row r="93" spans="1:20" ht="12" customHeight="1">
      <c r="A93" s="42" t="s">
        <v>177</v>
      </c>
      <c r="B93" s="43">
        <f>SUM(C93:S93)</f>
        <v>695029</v>
      </c>
      <c r="C93" s="44">
        <v>266175</v>
      </c>
      <c r="D93" s="44">
        <v>1060</v>
      </c>
      <c r="E93" s="44">
        <v>43098</v>
      </c>
      <c r="F93" s="44">
        <v>120567</v>
      </c>
      <c r="G93" s="44">
        <v>171</v>
      </c>
      <c r="H93" s="44">
        <v>0</v>
      </c>
      <c r="I93" s="44">
        <v>2288</v>
      </c>
      <c r="J93" s="44">
        <v>1198</v>
      </c>
      <c r="K93" s="44">
        <v>1761</v>
      </c>
      <c r="L93" s="44">
        <v>4477</v>
      </c>
      <c r="M93" s="44">
        <v>0</v>
      </c>
      <c r="N93" s="44">
        <v>0</v>
      </c>
      <c r="O93" s="44">
        <v>0</v>
      </c>
      <c r="P93" s="44">
        <v>1499</v>
      </c>
      <c r="Q93" s="44">
        <v>3111</v>
      </c>
      <c r="R93" s="44">
        <v>0</v>
      </c>
      <c r="S93" s="44">
        <v>249624</v>
      </c>
      <c r="T93" s="45" t="s">
        <v>178</v>
      </c>
    </row>
    <row r="94" spans="1:20" ht="12" customHeight="1">
      <c r="A94" s="30" t="s">
        <v>179</v>
      </c>
      <c r="B94" s="32"/>
      <c r="C94" s="32"/>
      <c r="D94" s="30"/>
      <c r="E94" s="30"/>
      <c r="F94" s="30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46"/>
    </row>
    <row r="95" spans="1:20" ht="12" customHeight="1">
      <c r="A95" s="30"/>
      <c r="B95" s="32"/>
      <c r="C95" s="32"/>
      <c r="D95" s="30"/>
      <c r="E95" s="30"/>
      <c r="F95" s="30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46"/>
    </row>
    <row r="96" spans="1:6" ht="12" customHeight="1">
      <c r="A96" s="47"/>
      <c r="D96" s="47"/>
      <c r="E96" s="47"/>
      <c r="F96" s="47"/>
    </row>
    <row r="97" spans="1:6" ht="12" customHeight="1">
      <c r="A97" s="47"/>
      <c r="D97" s="47"/>
      <c r="E97" s="47"/>
      <c r="F97" s="47"/>
    </row>
    <row r="98" spans="1:6" ht="12" customHeight="1">
      <c r="A98" s="47"/>
      <c r="E98" s="47"/>
      <c r="F98" s="47"/>
    </row>
    <row r="99" spans="1:6" ht="12" customHeight="1">
      <c r="A99" s="47"/>
      <c r="E99" s="47"/>
      <c r="F99" s="47"/>
    </row>
    <row r="100" spans="1:6" ht="12" customHeight="1">
      <c r="A100" s="47"/>
      <c r="E100" s="47"/>
      <c r="F100" s="47"/>
    </row>
    <row r="101" spans="1:6" ht="12" customHeight="1">
      <c r="A101" s="47"/>
      <c r="E101" s="47"/>
      <c r="F101" s="47"/>
    </row>
    <row r="102" spans="1:6" ht="12" customHeight="1">
      <c r="A102" s="47"/>
      <c r="E102" s="47"/>
      <c r="F102" s="47"/>
    </row>
    <row r="103" spans="1:6" ht="12" customHeight="1">
      <c r="A103" s="47"/>
      <c r="E103" s="47"/>
      <c r="F103" s="47"/>
    </row>
    <row r="104" spans="1:6" ht="12" customHeight="1">
      <c r="A104" s="47"/>
      <c r="E104" s="47"/>
      <c r="F104" s="47"/>
    </row>
    <row r="105" spans="1:6" ht="12" customHeight="1">
      <c r="A105" s="47"/>
      <c r="E105" s="47"/>
      <c r="F105" s="47"/>
    </row>
    <row r="106" spans="1:6" ht="12" customHeight="1">
      <c r="A106" s="47"/>
      <c r="E106" s="47"/>
      <c r="F106" s="47"/>
    </row>
    <row r="107" spans="1:6" ht="12" customHeight="1">
      <c r="A107" s="47"/>
      <c r="E107" s="47"/>
      <c r="F107" s="47"/>
    </row>
    <row r="108" spans="1:6" ht="12" customHeight="1">
      <c r="A108" s="47"/>
      <c r="E108" s="47"/>
      <c r="F108" s="47"/>
    </row>
    <row r="109" spans="1:6" ht="12" customHeight="1">
      <c r="A109" s="47"/>
      <c r="E109" s="47"/>
      <c r="F109" s="47"/>
    </row>
    <row r="110" spans="1:6" ht="12" customHeight="1">
      <c r="A110" s="47"/>
      <c r="E110" s="47"/>
      <c r="F110" s="47"/>
    </row>
    <row r="111" spans="1:6" ht="12" customHeight="1">
      <c r="A111" s="47"/>
      <c r="E111" s="47"/>
      <c r="F111" s="47"/>
    </row>
    <row r="112" spans="1:6" ht="12" customHeight="1">
      <c r="A112" s="47"/>
      <c r="E112" s="47"/>
      <c r="F112" s="47"/>
    </row>
    <row r="113" spans="1:6" ht="12" customHeight="1">
      <c r="A113" s="47"/>
      <c r="E113" s="47"/>
      <c r="F113" s="47"/>
    </row>
    <row r="114" spans="1:6" ht="12" customHeight="1">
      <c r="A114" s="47"/>
      <c r="E114" s="47"/>
      <c r="F114" s="47"/>
    </row>
    <row r="115" spans="1:6" ht="12" customHeight="1">
      <c r="A115" s="47"/>
      <c r="E115" s="47"/>
      <c r="F115" s="47"/>
    </row>
    <row r="116" spans="1:6" ht="12" customHeight="1">
      <c r="A116" s="47"/>
      <c r="E116" s="47"/>
      <c r="F116" s="47"/>
    </row>
    <row r="117" spans="1:6" ht="12" customHeight="1">
      <c r="A117" s="47"/>
      <c r="E117" s="47"/>
      <c r="F117" s="47"/>
    </row>
    <row r="118" spans="1:6" ht="12" customHeight="1">
      <c r="A118" s="47"/>
      <c r="E118" s="47"/>
      <c r="F118" s="47"/>
    </row>
    <row r="119" spans="1:6" ht="12" customHeight="1">
      <c r="A119" s="47"/>
      <c r="E119" s="47"/>
      <c r="F119" s="47"/>
    </row>
    <row r="120" spans="1:6" ht="12" customHeight="1">
      <c r="A120" s="47"/>
      <c r="E120" s="47"/>
      <c r="F120" s="47"/>
    </row>
    <row r="121" spans="1:6" ht="12" customHeight="1">
      <c r="A121" s="47"/>
      <c r="E121" s="47"/>
      <c r="F121" s="47"/>
    </row>
    <row r="122" spans="1:6" ht="12" customHeight="1">
      <c r="A122" s="47"/>
      <c r="E122" s="47"/>
      <c r="F122" s="47"/>
    </row>
    <row r="123" spans="1:6" ht="12" customHeight="1">
      <c r="A123" s="47"/>
      <c r="E123" s="47"/>
      <c r="F123" s="47"/>
    </row>
    <row r="124" spans="1:6" ht="12" customHeight="1">
      <c r="A124" s="47"/>
      <c r="E124" s="47"/>
      <c r="F124" s="47"/>
    </row>
    <row r="125" spans="1:6" ht="12" customHeight="1">
      <c r="A125" s="47"/>
      <c r="E125" s="47"/>
      <c r="F125" s="47"/>
    </row>
    <row r="126" spans="1:6" ht="12" customHeight="1">
      <c r="A126" s="47"/>
      <c r="E126" s="47"/>
      <c r="F126" s="47"/>
    </row>
    <row r="127" spans="1:6" ht="12" customHeight="1">
      <c r="A127" s="47"/>
      <c r="E127" s="47"/>
      <c r="F127" s="47"/>
    </row>
    <row r="128" spans="1:6" ht="12" customHeight="1">
      <c r="A128" s="47"/>
      <c r="E128" s="47"/>
      <c r="F128" s="47"/>
    </row>
    <row r="129" spans="1:6" ht="12" customHeight="1">
      <c r="A129" s="47"/>
      <c r="E129" s="47"/>
      <c r="F129" s="47"/>
    </row>
    <row r="130" spans="1:6" ht="12" customHeight="1">
      <c r="A130" s="47"/>
      <c r="E130" s="47"/>
      <c r="F130" s="47"/>
    </row>
    <row r="131" spans="1:6" ht="12" customHeight="1">
      <c r="A131" s="47"/>
      <c r="E131" s="47"/>
      <c r="F131" s="47"/>
    </row>
    <row r="132" spans="1:6" ht="12" customHeight="1">
      <c r="A132" s="47"/>
      <c r="E132" s="47"/>
      <c r="F132" s="47"/>
    </row>
    <row r="133" spans="1:6" ht="12" customHeight="1">
      <c r="A133" s="47"/>
      <c r="E133" s="47"/>
      <c r="F133" s="47"/>
    </row>
    <row r="134" spans="1:6" ht="12" customHeight="1">
      <c r="A134" s="47"/>
      <c r="E134" s="47"/>
      <c r="F134" s="47"/>
    </row>
    <row r="135" spans="1:6" ht="12" customHeight="1">
      <c r="A135" s="47"/>
      <c r="E135" s="47"/>
      <c r="F135" s="47"/>
    </row>
    <row r="136" spans="1:6" ht="12" customHeight="1">
      <c r="A136" s="47"/>
      <c r="E136" s="47"/>
      <c r="F136" s="47"/>
    </row>
    <row r="137" spans="1:6" ht="12" customHeight="1">
      <c r="A137" s="47"/>
      <c r="E137" s="47"/>
      <c r="F137" s="47"/>
    </row>
    <row r="138" spans="1:6" ht="12" customHeight="1">
      <c r="A138" s="47"/>
      <c r="E138" s="47"/>
      <c r="F138" s="47"/>
    </row>
    <row r="139" spans="1:6" ht="12" customHeight="1">
      <c r="A139" s="47"/>
      <c r="E139" s="47"/>
      <c r="F139" s="47"/>
    </row>
    <row r="140" spans="1:6" ht="12" customHeight="1">
      <c r="A140" s="47"/>
      <c r="E140" s="47"/>
      <c r="F140" s="47"/>
    </row>
    <row r="141" spans="1:6" ht="12" customHeight="1">
      <c r="A141" s="47"/>
      <c r="E141" s="47"/>
      <c r="F141" s="47"/>
    </row>
    <row r="142" spans="1:6" ht="12" customHeight="1">
      <c r="A142" s="47"/>
      <c r="E142" s="47"/>
      <c r="F142" s="47"/>
    </row>
    <row r="143" spans="1:6" ht="12" customHeight="1">
      <c r="A143" s="47"/>
      <c r="E143" s="47"/>
      <c r="F143" s="47"/>
    </row>
    <row r="144" spans="1:6" ht="12" customHeight="1">
      <c r="A144" s="47"/>
      <c r="E144" s="47"/>
      <c r="F144" s="47"/>
    </row>
    <row r="145" spans="1:6" ht="12" customHeight="1">
      <c r="A145" s="47"/>
      <c r="E145" s="47"/>
      <c r="F145" s="47"/>
    </row>
    <row r="146" spans="1:6" ht="12" customHeight="1">
      <c r="A146" s="47"/>
      <c r="E146" s="47"/>
      <c r="F146" s="47"/>
    </row>
    <row r="147" spans="1:6" ht="12" customHeight="1">
      <c r="A147" s="47"/>
      <c r="E147" s="47"/>
      <c r="F147" s="47"/>
    </row>
    <row r="148" ht="12" customHeight="1">
      <c r="A148" s="47"/>
    </row>
    <row r="149" ht="12" customHeight="1">
      <c r="A149" s="47"/>
    </row>
    <row r="150" ht="12" customHeight="1">
      <c r="A150" s="47"/>
    </row>
    <row r="151" ht="12" customHeight="1">
      <c r="A151" s="47"/>
    </row>
    <row r="152" ht="12" customHeight="1">
      <c r="A152" s="47"/>
    </row>
    <row r="153" ht="12" customHeight="1">
      <c r="A153" s="47"/>
    </row>
    <row r="154" ht="12" customHeight="1">
      <c r="A154" s="47"/>
    </row>
    <row r="155" ht="12" customHeight="1">
      <c r="A155" s="47"/>
    </row>
    <row r="156" ht="12" customHeight="1">
      <c r="A156" s="47"/>
    </row>
    <row r="157" ht="12" customHeight="1">
      <c r="A157" s="47"/>
    </row>
    <row r="158" ht="12" customHeight="1">
      <c r="A158" s="47"/>
    </row>
    <row r="159" ht="12" customHeight="1">
      <c r="A159" s="47"/>
    </row>
    <row r="160" ht="12" customHeight="1">
      <c r="A160" s="47"/>
    </row>
  </sheetData>
  <sheetProtection/>
  <mergeCells count="4">
    <mergeCell ref="A1:G1"/>
    <mergeCell ref="H1:N1"/>
    <mergeCell ref="S2:T2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1" r:id="rId1"/>
  <rowBreaks count="1" manualBreakCount="1">
    <brk id="48" max="19" man="1"/>
  </rowBreaks>
  <colBreaks count="1" manualBreakCount="1">
    <brk id="9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2009-04-15T01:16:53Z</dcterms:created>
  <dcterms:modified xsi:type="dcterms:W3CDTF">2009-04-15T01:16:58Z</dcterms:modified>
  <cp:category/>
  <cp:version/>
  <cp:contentType/>
  <cp:contentStatus/>
</cp:coreProperties>
</file>