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3" sheetId="1" r:id="rId1"/>
  </sheets>
  <externalReferences>
    <externalReference r:id="rId4"/>
  </externalReferences>
  <definedNames>
    <definedName name="_10.電気_ガスおよび水道" localSheetId="0">'203'!$B$1:$D$16</definedName>
    <definedName name="_10.電気_ガスおよび水道">#REF!</definedName>
    <definedName name="_xlnm.Print_Area" localSheetId="0">'203'!$A$1:$Q$84</definedName>
  </definedNames>
  <calcPr fullCalcOnLoad="1"/>
</workbook>
</file>

<file path=xl/sharedStrings.xml><?xml version="1.0" encoding="utf-8"?>
<sst xmlns="http://schemas.openxmlformats.org/spreadsheetml/2006/main" count="174" uniqueCount="173">
  <si>
    <t>203． 市    町    村    税    徴    収    状    況</t>
  </si>
  <si>
    <t>（単位　1000円）</t>
  </si>
  <si>
    <t>年度および</t>
  </si>
  <si>
    <t>総     額</t>
  </si>
  <si>
    <t>普       通       税</t>
  </si>
  <si>
    <t>目 的 税</t>
  </si>
  <si>
    <t>標示番号</t>
  </si>
  <si>
    <t>市  町  村</t>
  </si>
  <si>
    <t>調  定  額</t>
  </si>
  <si>
    <t>収  入  額</t>
  </si>
  <si>
    <t>徴収率(%)</t>
  </si>
  <si>
    <t>総    額</t>
  </si>
  <si>
    <t>市町村民税</t>
  </si>
  <si>
    <t>固定資産税</t>
  </si>
  <si>
    <t>軽自動車税</t>
  </si>
  <si>
    <t>市町村たばこ消費税</t>
  </si>
  <si>
    <t>電  気  税</t>
  </si>
  <si>
    <t>ガ  ス  税</t>
  </si>
  <si>
    <t>鉱 産 税</t>
  </si>
  <si>
    <t>木材引取税</t>
  </si>
  <si>
    <t>特別土地   保 有 税</t>
  </si>
  <si>
    <t>昭和58年度</t>
  </si>
  <si>
    <t>58</t>
  </si>
  <si>
    <t>59</t>
  </si>
  <si>
    <t>59</t>
  </si>
  <si>
    <t>60</t>
  </si>
  <si>
    <t>61</t>
  </si>
  <si>
    <t>61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</si>
  <si>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</si>
  <si>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</si>
  <si>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</si>
  <si>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</si>
  <si>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</si>
  <si>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</si>
  <si>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</si>
  <si>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</si>
  <si>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</si>
  <si>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</si>
  <si>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</si>
  <si>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</si>
  <si>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</si>
  <si>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</si>
  <si>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</si>
  <si>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</si>
  <si>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</si>
  <si>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</si>
  <si>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</si>
  <si>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</si>
  <si>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</si>
  <si>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</si>
  <si>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</si>
  <si>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</si>
  <si>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</si>
  <si>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</si>
  <si>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</si>
  <si>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</si>
  <si>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</si>
  <si>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</si>
  <si>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</si>
  <si>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</si>
  <si>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</si>
  <si>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</si>
  <si>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</si>
  <si>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</si>
  <si>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</si>
  <si>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</si>
  <si>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</si>
  <si>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</si>
  <si>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</si>
  <si>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</si>
  <si>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</si>
  <si>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</si>
  <si>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</si>
  <si>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</si>
  <si>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</si>
  <si>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</si>
  <si>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</si>
  <si>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</si>
  <si>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</si>
  <si>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</si>
  <si>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</si>
  <si>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</si>
  <si>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</si>
  <si>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</si>
  <si>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</si>
  <si>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</si>
  <si>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</si>
  <si>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</si>
  <si>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</si>
  <si>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</si>
  <si>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</si>
  <si>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</si>
  <si>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</si>
  <si>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</si>
  <si>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</si>
  <si>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</si>
  <si>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</si>
  <si>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</si>
  <si>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</si>
  <si>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</si>
  <si>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</si>
  <si>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</si>
  <si>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</si>
  <si>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</si>
  <si>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</si>
  <si>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</si>
  <si>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</si>
  <si>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</si>
  <si>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</si>
  <si>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</si>
  <si>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</si>
  <si>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</si>
  <si>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</si>
  <si>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</si>
  <si>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</si>
  <si>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</si>
  <si>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</si>
  <si>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</si>
  <si>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</si>
  <si>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</si>
  <si>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</si>
  <si>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</si>
  <si>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</si>
  <si>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</si>
  <si>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</si>
  <si>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</si>
  <si>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</si>
  <si>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</si>
  <si>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</si>
  <si>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</si>
  <si>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</si>
  <si>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</si>
  <si>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</si>
  <si>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</si>
  <si>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</si>
  <si>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</si>
  <si>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</si>
  <si>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</si>
  <si>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</si>
  <si>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</si>
  <si>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</si>
  <si>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</si>
  <si>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</si>
  <si>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</si>
  <si>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</si>
  <si>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</si>
  <si>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</si>
  <si>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</si>
  <si>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</si>
  <si>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</si>
  <si>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</si>
  <si>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</si>
  <si>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</si>
  <si>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</si>
  <si>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</si>
  <si>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</si>
  <si>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</si>
  <si>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</si>
  <si>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</si>
  <si>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</si>
  <si>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本耶馬溪町</t>
  </si>
  <si>
    <t>54</t>
  </si>
  <si>
    <t>耶馬溪町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</si>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</sst>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1" fontId="18" fillId="0" borderId="0" xfId="0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41" fontId="18" fillId="0" borderId="0" xfId="0" applyNumberFormat="1" applyFont="1" applyBorder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Continuous"/>
      <protection/>
    </xf>
    <xf numFmtId="41" fontId="22" fillId="0" borderId="10" xfId="0" applyNumberFormat="1" applyFont="1" applyBorder="1" applyAlignment="1" applyProtection="1">
      <alignment horizontal="left" vertical="center"/>
      <protection locked="0"/>
    </xf>
    <xf numFmtId="41" fontId="22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41" fontId="22" fillId="0" borderId="10" xfId="0" applyNumberFormat="1" applyFont="1" applyBorder="1" applyAlignment="1" applyProtection="1">
      <alignment/>
      <protection locked="0"/>
    </xf>
    <xf numFmtId="41" fontId="22" fillId="0" borderId="10" xfId="0" applyNumberFormat="1" applyFont="1" applyBorder="1" applyAlignment="1" applyProtection="1">
      <alignment/>
      <protection locked="0"/>
    </xf>
    <xf numFmtId="41" fontId="22" fillId="0" borderId="10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Border="1" applyAlignment="1" applyProtection="1">
      <alignment horizontal="center"/>
      <protection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vertical="center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9" fontId="22" fillId="0" borderId="16" xfId="0" applyNumberFormat="1" applyFont="1" applyBorder="1" applyAlignment="1" applyProtection="1">
      <alignment horizontal="center" vertical="top" textRotation="255" wrapText="1"/>
      <protection locked="0"/>
    </xf>
    <xf numFmtId="41" fontId="22" fillId="0" borderId="0" xfId="0" applyNumberFormat="1" applyFont="1" applyBorder="1" applyAlignment="1" applyProtection="1">
      <alignment vertical="center"/>
      <protection/>
    </xf>
    <xf numFmtId="41" fontId="22" fillId="0" borderId="0" xfId="0" applyNumberFormat="1" applyFont="1" applyBorder="1" applyAlignment="1" applyProtection="1">
      <alignment horizontal="centerContinuous" vertical="center"/>
      <protection/>
    </xf>
    <xf numFmtId="41" fontId="22" fillId="0" borderId="0" xfId="0" applyNumberFormat="1" applyFont="1" applyAlignment="1" applyProtection="1">
      <alignment vertical="center"/>
      <protection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41" fontId="22" fillId="0" borderId="19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Border="1" applyAlignment="1" applyProtection="1">
      <alignment horizontal="center" vertical="top" textRotation="255" wrapText="1"/>
      <protection locked="0"/>
    </xf>
    <xf numFmtId="41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20" xfId="0" applyNumberFormat="1" applyFont="1" applyBorder="1" applyAlignment="1" applyProtection="1">
      <alignment horizontal="distributed"/>
      <protection locked="0"/>
    </xf>
    <xf numFmtId="0" fontId="0" fillId="0" borderId="21" xfId="0" applyFont="1" applyBorder="1" applyAlignment="1">
      <alignment horizontal="distributed"/>
    </xf>
    <xf numFmtId="41" fontId="22" fillId="0" borderId="22" xfId="0" applyNumberFormat="1" applyFont="1" applyBorder="1" applyAlignment="1" applyProtection="1">
      <alignment horizontal="right"/>
      <protection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/>
    </xf>
    <xf numFmtId="41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9" fontId="22" fillId="0" borderId="23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 quotePrefix="1">
      <alignment horizontal="right"/>
      <protection/>
    </xf>
    <xf numFmtId="41" fontId="22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/>
    </xf>
    <xf numFmtId="49" fontId="22" fillId="0" borderId="22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25" fillId="0" borderId="24" xfId="0" applyFont="1" applyBorder="1" applyAlignment="1">
      <alignment horizontal="center"/>
    </xf>
    <xf numFmtId="41" fontId="24" fillId="0" borderId="22" xfId="0" applyNumberFormat="1" applyFont="1" applyBorder="1" applyAlignment="1" applyProtection="1">
      <alignment horizontal="right"/>
      <protection/>
    </xf>
    <xf numFmtId="41" fontId="24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41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9" fontId="24" fillId="0" borderId="22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Alignment="1" applyProtection="1">
      <alignment/>
      <protection/>
    </xf>
    <xf numFmtId="41" fontId="24" fillId="0" borderId="0" xfId="0" applyNumberFormat="1" applyFont="1" applyAlignment="1" applyProtection="1">
      <alignment horizontal="right"/>
      <protection/>
    </xf>
    <xf numFmtId="177" fontId="22" fillId="0" borderId="0" xfId="0" applyNumberFormat="1" applyFont="1" applyAlignment="1" applyProtection="1">
      <alignment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22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177" fontId="24" fillId="0" borderId="0" xfId="0" applyNumberFormat="1" applyFont="1" applyBorder="1" applyAlignment="1" applyProtection="1">
      <alignment horizontal="distributed"/>
      <protection locked="0"/>
    </xf>
    <xf numFmtId="0" fontId="25" fillId="0" borderId="24" xfId="0" applyFont="1" applyBorder="1" applyAlignment="1">
      <alignment horizontal="distributed"/>
    </xf>
    <xf numFmtId="41" fontId="25" fillId="0" borderId="22" xfId="0" applyNumberFormat="1" applyFont="1" applyBorder="1" applyAlignment="1" applyProtection="1">
      <alignment/>
      <protection/>
    </xf>
    <xf numFmtId="41" fontId="25" fillId="0" borderId="0" xfId="0" applyNumberFormat="1" applyFont="1" applyAlignment="1" applyProtection="1">
      <alignment/>
      <protection/>
    </xf>
    <xf numFmtId="176" fontId="25" fillId="0" borderId="0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41" fontId="24" fillId="0" borderId="22" xfId="0" applyNumberFormat="1" applyFont="1" applyBorder="1" applyAlignment="1" applyProtection="1">
      <alignment horizontal="center"/>
      <protection locked="0"/>
    </xf>
    <xf numFmtId="177" fontId="24" fillId="0" borderId="0" xfId="0" applyNumberFormat="1" applyFont="1" applyBorder="1" applyAlignment="1" applyProtection="1">
      <alignment horizontal="distributed"/>
      <protection locked="0"/>
    </xf>
    <xf numFmtId="0" fontId="25" fillId="0" borderId="24" xfId="0" applyFont="1" applyBorder="1" applyAlignment="1">
      <alignment horizontal="distributed"/>
    </xf>
    <xf numFmtId="41" fontId="24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 locked="0"/>
    </xf>
    <xf numFmtId="41" fontId="0" fillId="0" borderId="22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22" fillId="0" borderId="22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Alignment="1" applyProtection="1">
      <alignment horizontal="right"/>
      <protection/>
    </xf>
    <xf numFmtId="177" fontId="22" fillId="0" borderId="0" xfId="0" applyNumberFormat="1" applyFont="1" applyBorder="1" applyAlignment="1" applyProtection="1">
      <alignment horizontal="distributed"/>
      <protection locked="0"/>
    </xf>
    <xf numFmtId="41" fontId="0" fillId="0" borderId="2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>
      <alignment horizontal="center"/>
      <protection/>
    </xf>
    <xf numFmtId="177" fontId="24" fillId="0" borderId="22" xfId="0" applyNumberFormat="1" applyFont="1" applyBorder="1" applyAlignment="1" applyProtection="1">
      <alignment horizontal="center"/>
      <protection locked="0"/>
    </xf>
    <xf numFmtId="177" fontId="22" fillId="0" borderId="0" xfId="0" applyNumberFormat="1" applyFont="1" applyAlignment="1" applyProtection="1">
      <alignment horizontal="left"/>
      <protection/>
    </xf>
    <xf numFmtId="177" fontId="22" fillId="0" borderId="14" xfId="0" applyNumberFormat="1" applyFont="1" applyBorder="1" applyAlignment="1" applyProtection="1">
      <alignment horizontal="left"/>
      <protection/>
    </xf>
    <xf numFmtId="177" fontId="22" fillId="0" borderId="14" xfId="0" applyNumberFormat="1" applyFont="1" applyBorder="1" applyAlignment="1" applyProtection="1">
      <alignment horizontal="distributed"/>
      <protection locked="0"/>
    </xf>
    <xf numFmtId="41" fontId="0" fillId="0" borderId="13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41" fontId="22" fillId="0" borderId="13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41" fontId="22" fillId="0" borderId="20" xfId="0" applyNumberFormat="1" applyFont="1" applyBorder="1" applyAlignment="1" applyProtection="1">
      <alignment/>
      <protection locked="0"/>
    </xf>
    <xf numFmtId="41" fontId="22" fillId="0" borderId="20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41" fontId="18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.625" style="1" customWidth="1"/>
    <col min="2" max="2" width="11.75390625" style="1" customWidth="1"/>
    <col min="3" max="4" width="13.75390625" style="1" customWidth="1"/>
    <col min="5" max="5" width="8.875" style="109" customWidth="1"/>
    <col min="6" max="6" width="13.875" style="1" customWidth="1"/>
    <col min="7" max="8" width="13.75390625" style="1" customWidth="1"/>
    <col min="9" max="14" width="12.125" style="1" customWidth="1"/>
    <col min="15" max="15" width="12.125" style="108" customWidth="1"/>
    <col min="16" max="16" width="12.125" style="1" customWidth="1"/>
    <col min="17" max="17" width="4.75390625" style="110" customWidth="1"/>
    <col min="18" max="18" width="15.25390625" style="1" customWidth="1"/>
    <col min="19" max="19" width="13.25390625" style="1" bestFit="1" customWidth="1"/>
    <col min="20" max="20" width="12.25390625" style="1" bestFit="1" customWidth="1"/>
    <col min="21" max="21" width="13.25390625" style="1" bestFit="1" customWidth="1"/>
    <col min="22" max="22" width="11.625" style="1" bestFit="1" customWidth="1"/>
    <col min="23" max="23" width="12.25390625" style="1" bestFit="1" customWidth="1"/>
    <col min="24" max="24" width="11.625" style="1" bestFit="1" customWidth="1"/>
    <col min="25" max="25" width="12.25390625" style="1" bestFit="1" customWidth="1"/>
    <col min="26" max="26" width="11.625" style="1" bestFit="1" customWidth="1"/>
    <col min="27" max="16384" width="15.25390625" style="1" customWidth="1"/>
  </cols>
  <sheetData>
    <row r="1" spans="2:26" ht="15.75" customHeight="1"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5"/>
      <c r="P1" s="3"/>
      <c r="Q1" s="6"/>
      <c r="S1" s="7"/>
      <c r="T1" s="7"/>
      <c r="U1" s="7"/>
      <c r="V1" s="7"/>
      <c r="W1" s="7"/>
      <c r="X1" s="7"/>
      <c r="Y1" s="7"/>
      <c r="Z1" s="7"/>
    </row>
    <row r="2" spans="1:26" s="14" customFormat="1" ht="14.25" customHeight="1" thickBot="1">
      <c r="A2" s="8" t="s">
        <v>1</v>
      </c>
      <c r="B2" s="8"/>
      <c r="C2" s="8"/>
      <c r="D2" s="9"/>
      <c r="E2" s="10"/>
      <c r="F2" s="11"/>
      <c r="G2" s="9"/>
      <c r="H2" s="12"/>
      <c r="I2" s="9"/>
      <c r="J2" s="12"/>
      <c r="K2" s="12"/>
      <c r="L2" s="12"/>
      <c r="M2" s="12"/>
      <c r="N2" s="12"/>
      <c r="O2" s="12"/>
      <c r="P2" s="12"/>
      <c r="Q2" s="13"/>
      <c r="S2" s="15"/>
      <c r="T2" s="15"/>
      <c r="U2" s="15"/>
      <c r="V2" s="15"/>
      <c r="W2" s="15"/>
      <c r="X2" s="15"/>
      <c r="Y2" s="15"/>
      <c r="Z2" s="15"/>
    </row>
    <row r="3" spans="1:26" s="26" customFormat="1" ht="22.5" customHeight="1" thickTop="1">
      <c r="A3" s="16" t="s">
        <v>2</v>
      </c>
      <c r="B3" s="17"/>
      <c r="C3" s="18" t="s">
        <v>3</v>
      </c>
      <c r="D3" s="19"/>
      <c r="E3" s="20"/>
      <c r="F3" s="19" t="s">
        <v>4</v>
      </c>
      <c r="G3" s="19"/>
      <c r="H3" s="19"/>
      <c r="I3" s="19"/>
      <c r="J3" s="19"/>
      <c r="K3" s="19"/>
      <c r="L3" s="19"/>
      <c r="M3" s="19"/>
      <c r="N3" s="19"/>
      <c r="O3" s="21"/>
      <c r="P3" s="22" t="s">
        <v>5</v>
      </c>
      <c r="Q3" s="23" t="s">
        <v>6</v>
      </c>
      <c r="R3" s="24"/>
      <c r="S3" s="25"/>
      <c r="T3" s="25"/>
      <c r="U3" s="25"/>
      <c r="V3" s="25"/>
      <c r="W3" s="25"/>
      <c r="X3" s="25"/>
      <c r="Y3" s="25"/>
      <c r="Z3" s="25"/>
    </row>
    <row r="4" spans="1:26" s="26" customFormat="1" ht="29.25" customHeight="1">
      <c r="A4" s="27" t="s">
        <v>7</v>
      </c>
      <c r="B4" s="28"/>
      <c r="C4" s="29" t="s">
        <v>8</v>
      </c>
      <c r="D4" s="29" t="s">
        <v>9</v>
      </c>
      <c r="E4" s="30" t="s">
        <v>10</v>
      </c>
      <c r="F4" s="31" t="s">
        <v>11</v>
      </c>
      <c r="G4" s="32" t="s">
        <v>12</v>
      </c>
      <c r="H4" s="29" t="s">
        <v>13</v>
      </c>
      <c r="I4" s="31" t="s">
        <v>14</v>
      </c>
      <c r="J4" s="33" t="s">
        <v>15</v>
      </c>
      <c r="K4" s="29" t="s">
        <v>16</v>
      </c>
      <c r="L4" s="29" t="s">
        <v>17</v>
      </c>
      <c r="M4" s="29" t="s">
        <v>18</v>
      </c>
      <c r="N4" s="29" t="s">
        <v>19</v>
      </c>
      <c r="O4" s="34" t="s">
        <v>20</v>
      </c>
      <c r="P4" s="28"/>
      <c r="Q4" s="35"/>
      <c r="R4" s="36"/>
      <c r="S4" s="36"/>
      <c r="T4" s="36"/>
      <c r="U4" s="36"/>
      <c r="V4" s="36"/>
      <c r="W4" s="36"/>
      <c r="X4" s="36"/>
      <c r="Y4" s="36"/>
      <c r="Z4" s="36"/>
    </row>
    <row r="5" spans="1:26" s="14" customFormat="1" ht="13.5" customHeight="1">
      <c r="A5" s="37" t="s">
        <v>21</v>
      </c>
      <c r="B5" s="38"/>
      <c r="C5" s="39">
        <v>88284559</v>
      </c>
      <c r="D5" s="40">
        <v>85194906</v>
      </c>
      <c r="E5" s="41">
        <v>96.5</v>
      </c>
      <c r="F5" s="42">
        <v>79491630</v>
      </c>
      <c r="G5" s="43">
        <v>36396548</v>
      </c>
      <c r="H5" s="44">
        <v>32434648</v>
      </c>
      <c r="I5" s="44">
        <v>764952</v>
      </c>
      <c r="J5" s="44">
        <v>4754037</v>
      </c>
      <c r="K5" s="44">
        <v>4421718</v>
      </c>
      <c r="L5" s="44">
        <v>31741</v>
      </c>
      <c r="M5" s="44">
        <v>42881</v>
      </c>
      <c r="N5" s="44">
        <v>58277</v>
      </c>
      <c r="O5" s="45">
        <v>677828</v>
      </c>
      <c r="P5" s="45">
        <v>5703276</v>
      </c>
      <c r="Q5" s="46" t="s">
        <v>22</v>
      </c>
      <c r="S5" s="42"/>
      <c r="T5" s="42"/>
      <c r="U5" s="47"/>
      <c r="V5" s="48"/>
      <c r="W5" s="42"/>
      <c r="X5" s="42"/>
      <c r="Y5" s="47"/>
      <c r="Z5" s="48"/>
    </row>
    <row r="6" spans="1:26" s="14" customFormat="1" ht="13.5" customHeight="1">
      <c r="A6" s="49" t="s">
        <v>23</v>
      </c>
      <c r="B6" s="50"/>
      <c r="C6" s="39">
        <v>93663545</v>
      </c>
      <c r="D6" s="40">
        <v>89970792</v>
      </c>
      <c r="E6" s="41">
        <v>96.1</v>
      </c>
      <c r="F6" s="42">
        <v>83917896</v>
      </c>
      <c r="G6" s="43">
        <v>38537725</v>
      </c>
      <c r="H6" s="44">
        <v>34110573</v>
      </c>
      <c r="I6" s="44">
        <v>944962</v>
      </c>
      <c r="J6" s="44">
        <v>5032796</v>
      </c>
      <c r="K6" s="44">
        <v>4650601</v>
      </c>
      <c r="L6" s="44">
        <v>33864</v>
      </c>
      <c r="M6" s="44">
        <v>42444</v>
      </c>
      <c r="N6" s="44">
        <v>40966</v>
      </c>
      <c r="O6" s="45">
        <v>523965</v>
      </c>
      <c r="P6" s="45">
        <v>6052896</v>
      </c>
      <c r="Q6" s="51" t="s">
        <v>24</v>
      </c>
      <c r="S6" s="42"/>
      <c r="T6" s="42"/>
      <c r="U6" s="47"/>
      <c r="V6" s="48"/>
      <c r="W6" s="42"/>
      <c r="X6" s="42"/>
      <c r="Y6" s="47"/>
      <c r="Z6" s="48"/>
    </row>
    <row r="7" spans="1:26" s="14" customFormat="1" ht="13.5" customHeight="1">
      <c r="A7" s="49" t="s">
        <v>25</v>
      </c>
      <c r="B7" s="50"/>
      <c r="C7" s="39">
        <v>93251583</v>
      </c>
      <c r="D7" s="40">
        <v>89366543</v>
      </c>
      <c r="E7" s="41">
        <v>95.8</v>
      </c>
      <c r="F7" s="42">
        <v>89366543</v>
      </c>
      <c r="G7" s="43">
        <v>41170947</v>
      </c>
      <c r="H7" s="44">
        <v>36551803</v>
      </c>
      <c r="I7" s="44">
        <v>1019304</v>
      </c>
      <c r="J7" s="44">
        <v>5041129</v>
      </c>
      <c r="K7" s="44">
        <v>4802941</v>
      </c>
      <c r="L7" s="44">
        <v>33177</v>
      </c>
      <c r="M7" s="44">
        <v>43979</v>
      </c>
      <c r="N7" s="44">
        <v>31663</v>
      </c>
      <c r="O7" s="45">
        <v>671600</v>
      </c>
      <c r="P7" s="45">
        <v>6554732</v>
      </c>
      <c r="Q7" s="51" t="s">
        <v>25</v>
      </c>
      <c r="S7" s="42"/>
      <c r="T7" s="42"/>
      <c r="U7" s="47"/>
      <c r="V7" s="48"/>
      <c r="W7" s="42"/>
      <c r="X7" s="42"/>
      <c r="Y7" s="47"/>
      <c r="Z7" s="48"/>
    </row>
    <row r="8" spans="1:26" s="61" customFormat="1" ht="13.5" customHeight="1">
      <c r="A8" s="52" t="s">
        <v>26</v>
      </c>
      <c r="B8" s="53"/>
      <c r="C8" s="54">
        <v>98816304</v>
      </c>
      <c r="D8" s="55">
        <v>94310353</v>
      </c>
      <c r="E8" s="56">
        <v>95.4</v>
      </c>
      <c r="F8" s="57">
        <v>94310353</v>
      </c>
      <c r="G8" s="55">
        <v>42917545</v>
      </c>
      <c r="H8" s="58">
        <v>39482087</v>
      </c>
      <c r="I8" s="58">
        <v>1079229</v>
      </c>
      <c r="J8" s="58">
        <v>5742736</v>
      </c>
      <c r="K8" s="58">
        <v>4539432</v>
      </c>
      <c r="L8" s="58">
        <v>33122</v>
      </c>
      <c r="M8" s="58">
        <v>43340</v>
      </c>
      <c r="N8" s="58">
        <v>27794</v>
      </c>
      <c r="O8" s="59">
        <v>445068</v>
      </c>
      <c r="P8" s="59">
        <v>7174515</v>
      </c>
      <c r="Q8" s="60" t="s">
        <v>27</v>
      </c>
      <c r="S8" s="57"/>
      <c r="T8" s="57"/>
      <c r="U8" s="62"/>
      <c r="V8" s="62"/>
      <c r="W8" s="57"/>
      <c r="X8" s="57"/>
      <c r="Y8" s="62"/>
      <c r="Z8" s="62"/>
    </row>
    <row r="9" spans="1:26" s="14" customFormat="1" ht="13.5" customHeight="1">
      <c r="A9" s="63"/>
      <c r="B9" s="64"/>
      <c r="C9" s="65"/>
      <c r="D9" s="66"/>
      <c r="E9" s="41"/>
      <c r="F9" s="66"/>
      <c r="G9" s="43"/>
      <c r="H9" s="44"/>
      <c r="I9" s="44"/>
      <c r="J9" s="44"/>
      <c r="K9" s="44"/>
      <c r="L9" s="44"/>
      <c r="M9" s="44"/>
      <c r="N9" s="44"/>
      <c r="O9" s="45"/>
      <c r="P9" s="45"/>
      <c r="Q9" s="51"/>
      <c r="S9" s="42"/>
      <c r="T9" s="42"/>
      <c r="U9" s="42"/>
      <c r="V9" s="48"/>
      <c r="W9" s="42"/>
      <c r="X9" s="42"/>
      <c r="Y9" s="42"/>
      <c r="Z9" s="48"/>
    </row>
    <row r="10" spans="1:17" s="61" customFormat="1" ht="13.5" customHeight="1">
      <c r="A10" s="67" t="s">
        <v>28</v>
      </c>
      <c r="B10" s="68"/>
      <c r="C10" s="69">
        <f aca="true" t="shared" si="0" ref="C10:P10">SUM(C14:C24)</f>
        <v>80811585</v>
      </c>
      <c r="D10" s="70">
        <f>SUM(D14:D24)</f>
        <v>76838679</v>
      </c>
      <c r="E10" s="71">
        <v>95.1</v>
      </c>
      <c r="F10" s="72">
        <f t="shared" si="0"/>
        <v>76838679</v>
      </c>
      <c r="G10" s="70">
        <f t="shared" si="0"/>
        <v>35404345</v>
      </c>
      <c r="H10" s="70">
        <f t="shared" si="0"/>
        <v>32192339</v>
      </c>
      <c r="I10" s="70">
        <f t="shared" si="0"/>
        <v>701875</v>
      </c>
      <c r="J10" s="70">
        <f t="shared" si="0"/>
        <v>4394581</v>
      </c>
      <c r="K10" s="70">
        <f t="shared" si="0"/>
        <v>3721489</v>
      </c>
      <c r="L10" s="70">
        <f t="shared" si="0"/>
        <v>33034</v>
      </c>
      <c r="M10" s="70">
        <v>43123</v>
      </c>
      <c r="N10" s="70">
        <f t="shared" si="0"/>
        <v>4242</v>
      </c>
      <c r="O10" s="72">
        <f t="shared" si="0"/>
        <v>343642</v>
      </c>
      <c r="P10" s="72">
        <f t="shared" si="0"/>
        <v>7042780</v>
      </c>
      <c r="Q10" s="73" t="s">
        <v>29</v>
      </c>
    </row>
    <row r="11" spans="1:17" s="61" customFormat="1" ht="13.5" customHeight="1">
      <c r="A11" s="74"/>
      <c r="B11" s="75"/>
      <c r="C11" s="69"/>
      <c r="D11" s="70"/>
      <c r="E11" s="71"/>
      <c r="F11" s="72"/>
      <c r="G11" s="70"/>
      <c r="H11" s="70"/>
      <c r="I11" s="70"/>
      <c r="J11" s="70"/>
      <c r="K11" s="70"/>
      <c r="L11" s="70"/>
      <c r="M11" s="70"/>
      <c r="N11" s="70"/>
      <c r="O11" s="72"/>
      <c r="P11" s="72"/>
      <c r="Q11" s="73"/>
    </row>
    <row r="12" spans="1:26" s="61" customFormat="1" ht="13.5" customHeight="1">
      <c r="A12" s="67" t="s">
        <v>30</v>
      </c>
      <c r="B12" s="68"/>
      <c r="C12" s="69">
        <v>18004719</v>
      </c>
      <c r="D12" s="72">
        <v>17471674</v>
      </c>
      <c r="E12" s="71">
        <v>97</v>
      </c>
      <c r="F12" s="72">
        <v>17471674</v>
      </c>
      <c r="G12" s="72">
        <v>7513200</v>
      </c>
      <c r="H12" s="72">
        <v>7289748</v>
      </c>
      <c r="I12" s="72">
        <v>377354</v>
      </c>
      <c r="J12" s="72">
        <v>1348155</v>
      </c>
      <c r="K12" s="72">
        <v>817943</v>
      </c>
      <c r="L12" s="72">
        <v>88</v>
      </c>
      <c r="M12" s="72">
        <v>208</v>
      </c>
      <c r="N12" s="72">
        <v>23552</v>
      </c>
      <c r="O12" s="72">
        <v>101426</v>
      </c>
      <c r="P12" s="72">
        <v>131735</v>
      </c>
      <c r="Q12" s="73" t="s">
        <v>31</v>
      </c>
      <c r="S12" s="76"/>
      <c r="T12" s="76"/>
      <c r="U12" s="76"/>
      <c r="V12" s="76"/>
      <c r="W12" s="76"/>
      <c r="X12" s="76"/>
      <c r="Y12" s="76"/>
      <c r="Z12" s="76"/>
    </row>
    <row r="13" spans="1:26" s="14" customFormat="1" ht="13.5" customHeight="1">
      <c r="A13" s="63"/>
      <c r="B13" s="77"/>
      <c r="C13" s="78"/>
      <c r="D13" s="79"/>
      <c r="E13" s="80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2"/>
      <c r="S13" s="83"/>
      <c r="T13" s="83"/>
      <c r="U13" s="83"/>
      <c r="V13" s="83"/>
      <c r="W13" s="83"/>
      <c r="X13" s="83"/>
      <c r="Y13" s="83"/>
      <c r="Z13" s="83"/>
    </row>
    <row r="14" spans="1:17" s="14" customFormat="1" ht="13.5" customHeight="1">
      <c r="A14" s="84">
        <v>1</v>
      </c>
      <c r="B14" s="85" t="s">
        <v>32</v>
      </c>
      <c r="C14" s="86">
        <v>42643268</v>
      </c>
      <c r="D14" s="81">
        <v>40612055</v>
      </c>
      <c r="E14" s="87">
        <v>95.2</v>
      </c>
      <c r="F14" s="88">
        <v>40612055</v>
      </c>
      <c r="G14" s="89">
        <v>18492161</v>
      </c>
      <c r="H14" s="89">
        <v>17523264</v>
      </c>
      <c r="I14" s="89">
        <v>266668</v>
      </c>
      <c r="J14" s="89">
        <v>1972143</v>
      </c>
      <c r="K14" s="89">
        <v>2083154</v>
      </c>
      <c r="L14" s="89">
        <v>20793</v>
      </c>
      <c r="M14" s="89">
        <v>0</v>
      </c>
      <c r="N14" s="89">
        <v>170</v>
      </c>
      <c r="O14" s="81">
        <v>253702</v>
      </c>
      <c r="P14" s="81">
        <v>4411787</v>
      </c>
      <c r="Q14" s="82" t="s">
        <v>33</v>
      </c>
    </row>
    <row r="15" spans="1:17" s="14" customFormat="1" ht="13.5" customHeight="1">
      <c r="A15" s="84">
        <v>2</v>
      </c>
      <c r="B15" s="85" t="s">
        <v>34</v>
      </c>
      <c r="C15" s="86">
        <v>11184831</v>
      </c>
      <c r="D15" s="89">
        <v>10415941</v>
      </c>
      <c r="E15" s="87">
        <v>93.1</v>
      </c>
      <c r="F15" s="88">
        <v>10415941</v>
      </c>
      <c r="G15" s="89">
        <v>4668648</v>
      </c>
      <c r="H15" s="89">
        <v>4463576</v>
      </c>
      <c r="I15" s="89">
        <v>85590</v>
      </c>
      <c r="J15" s="89">
        <v>733040</v>
      </c>
      <c r="K15" s="89">
        <v>405663</v>
      </c>
      <c r="L15" s="89">
        <v>9959</v>
      </c>
      <c r="M15" s="89">
        <v>0</v>
      </c>
      <c r="N15" s="89">
        <v>151</v>
      </c>
      <c r="O15" s="81">
        <v>49314</v>
      </c>
      <c r="P15" s="81">
        <v>1390741</v>
      </c>
      <c r="Q15" s="82" t="s">
        <v>35</v>
      </c>
    </row>
    <row r="16" spans="1:17" s="14" customFormat="1" ht="13.5" customHeight="1">
      <c r="A16" s="84">
        <v>3</v>
      </c>
      <c r="B16" s="85" t="s">
        <v>36</v>
      </c>
      <c r="C16" s="86">
        <v>5561841</v>
      </c>
      <c r="D16" s="89">
        <v>5210911</v>
      </c>
      <c r="E16" s="87">
        <v>93.7</v>
      </c>
      <c r="F16" s="88">
        <v>5210911</v>
      </c>
      <c r="G16" s="89">
        <v>2541252</v>
      </c>
      <c r="H16" s="89">
        <v>2004565</v>
      </c>
      <c r="I16" s="89">
        <v>53100</v>
      </c>
      <c r="J16" s="89">
        <v>333287</v>
      </c>
      <c r="K16" s="89">
        <v>270260</v>
      </c>
      <c r="L16" s="89">
        <v>2282</v>
      </c>
      <c r="M16" s="89">
        <v>0</v>
      </c>
      <c r="N16" s="89">
        <v>0</v>
      </c>
      <c r="O16" s="81">
        <v>6165</v>
      </c>
      <c r="P16" s="81">
        <v>372057</v>
      </c>
      <c r="Q16" s="82" t="s">
        <v>37</v>
      </c>
    </row>
    <row r="17" spans="1:17" s="14" customFormat="1" ht="13.5" customHeight="1">
      <c r="A17" s="84">
        <v>4</v>
      </c>
      <c r="B17" s="85" t="s">
        <v>38</v>
      </c>
      <c r="C17" s="86">
        <v>4838827</v>
      </c>
      <c r="D17" s="89">
        <v>4710792</v>
      </c>
      <c r="E17" s="87">
        <v>97.4</v>
      </c>
      <c r="F17" s="88">
        <v>4710792</v>
      </c>
      <c r="G17" s="89">
        <v>2134623</v>
      </c>
      <c r="H17" s="89">
        <v>1983166</v>
      </c>
      <c r="I17" s="89">
        <v>65035</v>
      </c>
      <c r="J17" s="89">
        <v>291932</v>
      </c>
      <c r="K17" s="89">
        <v>231678</v>
      </c>
      <c r="L17" s="89">
        <v>0</v>
      </c>
      <c r="M17" s="89">
        <v>0</v>
      </c>
      <c r="N17" s="89">
        <v>2333</v>
      </c>
      <c r="O17" s="81">
        <v>2025</v>
      </c>
      <c r="P17" s="81">
        <v>367039</v>
      </c>
      <c r="Q17" s="82" t="s">
        <v>39</v>
      </c>
    </row>
    <row r="18" spans="1:17" s="14" customFormat="1" ht="13.5" customHeight="1">
      <c r="A18" s="84">
        <v>5</v>
      </c>
      <c r="B18" s="85" t="s">
        <v>40</v>
      </c>
      <c r="C18" s="86">
        <v>4109102</v>
      </c>
      <c r="D18" s="89">
        <v>3958410</v>
      </c>
      <c r="E18" s="87">
        <v>96.3</v>
      </c>
      <c r="F18" s="88">
        <v>3958410</v>
      </c>
      <c r="G18" s="89">
        <v>1817517</v>
      </c>
      <c r="H18" s="89">
        <v>1628895</v>
      </c>
      <c r="I18" s="89">
        <v>46765</v>
      </c>
      <c r="J18" s="89">
        <v>274825</v>
      </c>
      <c r="K18" s="89">
        <v>185837</v>
      </c>
      <c r="L18" s="89">
        <v>0</v>
      </c>
      <c r="M18" s="89">
        <v>0</v>
      </c>
      <c r="N18" s="89">
        <v>775</v>
      </c>
      <c r="O18" s="81">
        <v>3796</v>
      </c>
      <c r="P18" s="81">
        <v>222811</v>
      </c>
      <c r="Q18" s="82" t="s">
        <v>41</v>
      </c>
    </row>
    <row r="19" spans="1:17" s="14" customFormat="1" ht="13.5" customHeight="1">
      <c r="A19" s="84">
        <v>6</v>
      </c>
      <c r="B19" s="85" t="s">
        <v>42</v>
      </c>
      <c r="C19" s="86">
        <v>2802170</v>
      </c>
      <c r="D19" s="89">
        <v>2686310</v>
      </c>
      <c r="E19" s="87">
        <v>95.9</v>
      </c>
      <c r="F19" s="88">
        <v>2686310</v>
      </c>
      <c r="G19" s="89">
        <v>1339578</v>
      </c>
      <c r="H19" s="89">
        <v>1023062</v>
      </c>
      <c r="I19" s="89">
        <v>37139</v>
      </c>
      <c r="J19" s="89">
        <v>154609</v>
      </c>
      <c r="K19" s="89">
        <v>122878</v>
      </c>
      <c r="L19" s="89">
        <v>0</v>
      </c>
      <c r="M19" s="89">
        <v>0</v>
      </c>
      <c r="N19" s="89">
        <v>0</v>
      </c>
      <c r="O19" s="81">
        <v>9044</v>
      </c>
      <c r="P19" s="81">
        <v>100340</v>
      </c>
      <c r="Q19" s="82" t="s">
        <v>43</v>
      </c>
    </row>
    <row r="20" spans="1:17" s="14" customFormat="1" ht="13.5" customHeight="1">
      <c r="A20" s="84">
        <v>7</v>
      </c>
      <c r="B20" s="85" t="s">
        <v>44</v>
      </c>
      <c r="C20" s="86">
        <v>2516113</v>
      </c>
      <c r="D20" s="89">
        <v>2418821</v>
      </c>
      <c r="E20" s="87">
        <v>96.1</v>
      </c>
      <c r="F20" s="88">
        <v>2418821</v>
      </c>
      <c r="G20" s="89">
        <v>889992</v>
      </c>
      <c r="H20" s="89">
        <v>1234321</v>
      </c>
      <c r="I20" s="89">
        <v>22584</v>
      </c>
      <c r="J20" s="89">
        <v>128732</v>
      </c>
      <c r="K20" s="89">
        <v>90056</v>
      </c>
      <c r="L20" s="89">
        <v>0</v>
      </c>
      <c r="M20" s="89">
        <v>43132</v>
      </c>
      <c r="N20" s="89">
        <v>0</v>
      </c>
      <c r="O20" s="81">
        <v>10004</v>
      </c>
      <c r="P20" s="81">
        <v>79471</v>
      </c>
      <c r="Q20" s="82" t="s">
        <v>45</v>
      </c>
    </row>
    <row r="21" spans="1:17" s="14" customFormat="1" ht="13.5" customHeight="1">
      <c r="A21" s="84">
        <v>8</v>
      </c>
      <c r="B21" s="85" t="s">
        <v>46</v>
      </c>
      <c r="C21" s="86">
        <v>1177920</v>
      </c>
      <c r="D21" s="89">
        <v>1140387</v>
      </c>
      <c r="E21" s="87">
        <v>96.8</v>
      </c>
      <c r="F21" s="88">
        <v>1140387</v>
      </c>
      <c r="G21" s="89">
        <v>588862</v>
      </c>
      <c r="H21" s="89">
        <v>377630</v>
      </c>
      <c r="I21" s="89">
        <v>26198</v>
      </c>
      <c r="J21" s="89">
        <v>100734</v>
      </c>
      <c r="K21" s="89">
        <v>46331</v>
      </c>
      <c r="L21" s="89">
        <v>0</v>
      </c>
      <c r="M21" s="89">
        <v>0</v>
      </c>
      <c r="N21" s="89">
        <v>632</v>
      </c>
      <c r="O21" s="81">
        <v>0</v>
      </c>
      <c r="P21" s="81">
        <v>18334</v>
      </c>
      <c r="Q21" s="82" t="s">
        <v>47</v>
      </c>
    </row>
    <row r="22" spans="1:17" s="14" customFormat="1" ht="13.5" customHeight="1">
      <c r="A22" s="84">
        <v>9</v>
      </c>
      <c r="B22" s="85" t="s">
        <v>48</v>
      </c>
      <c r="C22" s="86">
        <v>1224726</v>
      </c>
      <c r="D22" s="89">
        <v>1179371</v>
      </c>
      <c r="E22" s="87">
        <v>96.32</v>
      </c>
      <c r="F22" s="88">
        <v>1179371</v>
      </c>
      <c r="G22" s="89">
        <v>595420</v>
      </c>
      <c r="H22" s="89">
        <v>414450</v>
      </c>
      <c r="I22" s="89">
        <v>21291</v>
      </c>
      <c r="J22" s="89">
        <v>95415</v>
      </c>
      <c r="K22" s="89">
        <v>52426</v>
      </c>
      <c r="L22" s="89">
        <v>0</v>
      </c>
      <c r="M22" s="89">
        <v>0</v>
      </c>
      <c r="N22" s="89">
        <v>59</v>
      </c>
      <c r="O22" s="81">
        <v>310</v>
      </c>
      <c r="P22" s="81">
        <f>Y22+Z22</f>
        <v>0</v>
      </c>
      <c r="Q22" s="82" t="s">
        <v>49</v>
      </c>
    </row>
    <row r="23" spans="1:17" s="14" customFormat="1" ht="13.5" customHeight="1">
      <c r="A23" s="84">
        <v>10</v>
      </c>
      <c r="B23" s="85" t="s">
        <v>50</v>
      </c>
      <c r="C23" s="86">
        <v>1282482</v>
      </c>
      <c r="D23" s="89">
        <v>1192016</v>
      </c>
      <c r="E23" s="87">
        <v>92.9</v>
      </c>
      <c r="F23" s="88">
        <v>1192016</v>
      </c>
      <c r="G23" s="89">
        <v>515142</v>
      </c>
      <c r="H23" s="89">
        <v>476256</v>
      </c>
      <c r="I23" s="89">
        <v>23575</v>
      </c>
      <c r="J23" s="89">
        <v>96926</v>
      </c>
      <c r="K23" s="89">
        <v>76111</v>
      </c>
      <c r="L23" s="89">
        <v>0</v>
      </c>
      <c r="M23" s="89">
        <v>0</v>
      </c>
      <c r="N23" s="89">
        <v>0</v>
      </c>
      <c r="O23" s="81">
        <v>4006</v>
      </c>
      <c r="P23" s="81">
        <f>Y23+Z23</f>
        <v>0</v>
      </c>
      <c r="Q23" s="82" t="s">
        <v>51</v>
      </c>
    </row>
    <row r="24" spans="1:17" s="83" customFormat="1" ht="13.5" customHeight="1">
      <c r="A24" s="90">
        <v>11</v>
      </c>
      <c r="B24" s="85" t="s">
        <v>52</v>
      </c>
      <c r="C24" s="86">
        <v>3470305</v>
      </c>
      <c r="D24" s="89">
        <v>3313665</v>
      </c>
      <c r="E24" s="87">
        <v>95.5</v>
      </c>
      <c r="F24" s="88">
        <v>3313665</v>
      </c>
      <c r="G24" s="81">
        <v>1821150</v>
      </c>
      <c r="H24" s="81">
        <v>1063154</v>
      </c>
      <c r="I24" s="81">
        <v>53930</v>
      </c>
      <c r="J24" s="81">
        <v>212938</v>
      </c>
      <c r="K24" s="81">
        <v>157095</v>
      </c>
      <c r="L24" s="81">
        <v>0</v>
      </c>
      <c r="M24" s="81">
        <v>0</v>
      </c>
      <c r="N24" s="81">
        <v>122</v>
      </c>
      <c r="O24" s="81">
        <v>5276</v>
      </c>
      <c r="P24" s="81">
        <v>80200</v>
      </c>
      <c r="Q24" s="82" t="s">
        <v>53</v>
      </c>
    </row>
    <row r="25" spans="1:23" s="76" customFormat="1" ht="13.5" customHeight="1">
      <c r="A25" s="67" t="s">
        <v>54</v>
      </c>
      <c r="B25" s="68"/>
      <c r="C25" s="69">
        <f>SUM(C26:C28)</f>
        <v>422983</v>
      </c>
      <c r="D25" s="72">
        <f aca="true" t="shared" si="1" ref="D25:P25">SUM(D26:D28)</f>
        <v>417378</v>
      </c>
      <c r="E25" s="71">
        <v>98.5</v>
      </c>
      <c r="F25" s="72">
        <f t="shared" si="1"/>
        <v>417378</v>
      </c>
      <c r="G25" s="72">
        <f t="shared" si="1"/>
        <v>204017</v>
      </c>
      <c r="H25" s="72">
        <f t="shared" si="1"/>
        <v>141070</v>
      </c>
      <c r="I25" s="72">
        <f t="shared" si="1"/>
        <v>12200</v>
      </c>
      <c r="J25" s="72">
        <f t="shared" si="1"/>
        <v>40873</v>
      </c>
      <c r="K25" s="72">
        <f t="shared" si="1"/>
        <v>19211</v>
      </c>
      <c r="L25" s="72">
        <f t="shared" si="1"/>
        <v>0</v>
      </c>
      <c r="M25" s="72">
        <f t="shared" si="1"/>
        <v>0</v>
      </c>
      <c r="N25" s="72">
        <f t="shared" si="1"/>
        <v>362</v>
      </c>
      <c r="O25" s="72">
        <f t="shared" si="1"/>
        <v>7</v>
      </c>
      <c r="P25" s="72">
        <f t="shared" si="1"/>
        <v>0</v>
      </c>
      <c r="Q25" s="73" t="s">
        <v>55</v>
      </c>
      <c r="S25" s="91"/>
      <c r="W25" s="91"/>
    </row>
    <row r="26" spans="1:17" s="83" customFormat="1" ht="13.5" customHeight="1">
      <c r="A26" s="90">
        <v>12</v>
      </c>
      <c r="B26" s="85" t="s">
        <v>56</v>
      </c>
      <c r="C26" s="86">
        <v>65661</v>
      </c>
      <c r="D26" s="81">
        <v>64474</v>
      </c>
      <c r="E26" s="87">
        <v>98.2</v>
      </c>
      <c r="F26" s="88">
        <v>64474</v>
      </c>
      <c r="G26" s="81">
        <v>25848</v>
      </c>
      <c r="H26" s="81">
        <v>26498</v>
      </c>
      <c r="I26" s="81">
        <v>2793</v>
      </c>
      <c r="J26" s="81">
        <v>6510</v>
      </c>
      <c r="K26" s="81">
        <v>2825</v>
      </c>
      <c r="L26" s="81">
        <v>0</v>
      </c>
      <c r="M26" s="81">
        <v>0</v>
      </c>
      <c r="N26" s="81">
        <v>0</v>
      </c>
      <c r="O26" s="81">
        <v>0</v>
      </c>
      <c r="P26" s="81">
        <f>Y26+Z26</f>
        <v>0</v>
      </c>
      <c r="Q26" s="82" t="s">
        <v>57</v>
      </c>
    </row>
    <row r="27" spans="1:17" s="83" customFormat="1" ht="13.5" customHeight="1">
      <c r="A27" s="90">
        <v>13</v>
      </c>
      <c r="B27" s="85" t="s">
        <v>58</v>
      </c>
      <c r="C27" s="86">
        <v>155226</v>
      </c>
      <c r="D27" s="81">
        <v>152636</v>
      </c>
      <c r="E27" s="87">
        <v>98.3</v>
      </c>
      <c r="F27" s="88">
        <v>152636</v>
      </c>
      <c r="G27" s="81">
        <v>70988</v>
      </c>
      <c r="H27" s="81">
        <v>52720</v>
      </c>
      <c r="I27" s="81">
        <v>4923</v>
      </c>
      <c r="J27" s="81">
        <v>17220</v>
      </c>
      <c r="K27" s="81">
        <v>6778</v>
      </c>
      <c r="L27" s="81">
        <v>0</v>
      </c>
      <c r="M27" s="81">
        <v>0</v>
      </c>
      <c r="N27" s="81">
        <v>0</v>
      </c>
      <c r="O27" s="81">
        <v>7</v>
      </c>
      <c r="P27" s="81">
        <f>Y27+Z27</f>
        <v>0</v>
      </c>
      <c r="Q27" s="82" t="s">
        <v>59</v>
      </c>
    </row>
    <row r="28" spans="1:17" s="83" customFormat="1" ht="13.5" customHeight="1">
      <c r="A28" s="90">
        <v>14</v>
      </c>
      <c r="B28" s="85" t="s">
        <v>60</v>
      </c>
      <c r="C28" s="86">
        <v>202096</v>
      </c>
      <c r="D28" s="81">
        <v>200268</v>
      </c>
      <c r="E28" s="87">
        <v>99.1</v>
      </c>
      <c r="F28" s="88">
        <v>200268</v>
      </c>
      <c r="G28" s="81">
        <v>107181</v>
      </c>
      <c r="H28" s="81">
        <v>61852</v>
      </c>
      <c r="I28" s="81">
        <v>4484</v>
      </c>
      <c r="J28" s="81">
        <v>17143</v>
      </c>
      <c r="K28" s="81">
        <v>9608</v>
      </c>
      <c r="L28" s="81">
        <v>0</v>
      </c>
      <c r="M28" s="81">
        <v>0</v>
      </c>
      <c r="N28" s="81">
        <v>362</v>
      </c>
      <c r="O28" s="81">
        <v>0</v>
      </c>
      <c r="P28" s="81">
        <f>Y28+Z28</f>
        <v>0</v>
      </c>
      <c r="Q28" s="82" t="s">
        <v>61</v>
      </c>
    </row>
    <row r="29" spans="1:24" s="76" customFormat="1" ht="13.5" customHeight="1">
      <c r="A29" s="67" t="s">
        <v>62</v>
      </c>
      <c r="B29" s="68"/>
      <c r="C29" s="69">
        <f>SUM(C30:C34)</f>
        <v>2229006</v>
      </c>
      <c r="D29" s="72">
        <f aca="true" t="shared" si="2" ref="D29:P29">SUM(D30:D34)</f>
        <v>2174027</v>
      </c>
      <c r="E29" s="71">
        <v>97.8</v>
      </c>
      <c r="F29" s="72">
        <f t="shared" si="2"/>
        <v>2174027</v>
      </c>
      <c r="G29" s="72">
        <f t="shared" si="2"/>
        <v>908843</v>
      </c>
      <c r="H29" s="72">
        <f t="shared" si="2"/>
        <v>936482</v>
      </c>
      <c r="I29" s="72">
        <f t="shared" si="2"/>
        <v>46063</v>
      </c>
      <c r="J29" s="72">
        <f t="shared" si="2"/>
        <v>158938</v>
      </c>
      <c r="K29" s="72">
        <f t="shared" si="2"/>
        <v>110361</v>
      </c>
      <c r="L29" s="72">
        <f t="shared" si="2"/>
        <v>0</v>
      </c>
      <c r="M29" s="72">
        <f t="shared" si="2"/>
        <v>0</v>
      </c>
      <c r="N29" s="72">
        <f t="shared" si="2"/>
        <v>100</v>
      </c>
      <c r="O29" s="72">
        <f t="shared" si="2"/>
        <v>12878</v>
      </c>
      <c r="P29" s="72">
        <f t="shared" si="2"/>
        <v>9132</v>
      </c>
      <c r="Q29" s="73" t="s">
        <v>63</v>
      </c>
      <c r="S29" s="91"/>
      <c r="T29" s="91"/>
      <c r="W29" s="91"/>
      <c r="X29" s="91"/>
    </row>
    <row r="30" spans="1:17" s="83" customFormat="1" ht="13.5" customHeight="1">
      <c r="A30" s="90">
        <v>15</v>
      </c>
      <c r="B30" s="85" t="s">
        <v>64</v>
      </c>
      <c r="C30" s="86">
        <v>276681</v>
      </c>
      <c r="D30" s="81">
        <v>268707</v>
      </c>
      <c r="E30" s="87">
        <v>97.1</v>
      </c>
      <c r="F30" s="88">
        <v>268707</v>
      </c>
      <c r="G30" s="81">
        <v>107740</v>
      </c>
      <c r="H30" s="81">
        <v>115392</v>
      </c>
      <c r="I30" s="81">
        <v>7238</v>
      </c>
      <c r="J30" s="81">
        <v>25113</v>
      </c>
      <c r="K30" s="81">
        <v>12862</v>
      </c>
      <c r="L30" s="81">
        <v>0</v>
      </c>
      <c r="M30" s="81">
        <v>0</v>
      </c>
      <c r="N30" s="81">
        <v>0</v>
      </c>
      <c r="O30" s="81">
        <v>0</v>
      </c>
      <c r="P30" s="81">
        <f>Y30+Z30</f>
        <v>0</v>
      </c>
      <c r="Q30" s="82" t="s">
        <v>65</v>
      </c>
    </row>
    <row r="31" spans="1:17" s="83" customFormat="1" ht="13.5" customHeight="1">
      <c r="A31" s="90">
        <v>16</v>
      </c>
      <c r="B31" s="85" t="s">
        <v>66</v>
      </c>
      <c r="C31" s="86">
        <v>134792</v>
      </c>
      <c r="D31" s="81">
        <v>132921</v>
      </c>
      <c r="E31" s="87">
        <v>98.6</v>
      </c>
      <c r="F31" s="88">
        <v>132921</v>
      </c>
      <c r="G31" s="81">
        <v>60919</v>
      </c>
      <c r="H31" s="81">
        <v>45163</v>
      </c>
      <c r="I31" s="81">
        <v>2387</v>
      </c>
      <c r="J31" s="81">
        <v>14278</v>
      </c>
      <c r="K31" s="81">
        <v>10174</v>
      </c>
      <c r="L31" s="81">
        <v>0</v>
      </c>
      <c r="M31" s="81">
        <v>0</v>
      </c>
      <c r="N31" s="81">
        <v>0</v>
      </c>
      <c r="O31" s="81">
        <v>0</v>
      </c>
      <c r="P31" s="81">
        <f>Y31+Z31</f>
        <v>0</v>
      </c>
      <c r="Q31" s="82" t="s">
        <v>67</v>
      </c>
    </row>
    <row r="32" spans="1:17" s="83" customFormat="1" ht="13.5" customHeight="1">
      <c r="A32" s="90">
        <v>17</v>
      </c>
      <c r="B32" s="85" t="s">
        <v>68</v>
      </c>
      <c r="C32" s="86">
        <v>838777</v>
      </c>
      <c r="D32" s="81">
        <v>814270</v>
      </c>
      <c r="E32" s="87">
        <v>97.1</v>
      </c>
      <c r="F32" s="88">
        <v>814270</v>
      </c>
      <c r="G32" s="81">
        <v>414640</v>
      </c>
      <c r="H32" s="81">
        <v>274851</v>
      </c>
      <c r="I32" s="81">
        <v>17928</v>
      </c>
      <c r="J32" s="81">
        <v>60386</v>
      </c>
      <c r="K32" s="81">
        <v>40250</v>
      </c>
      <c r="L32" s="81">
        <v>0</v>
      </c>
      <c r="M32" s="81">
        <v>0</v>
      </c>
      <c r="N32" s="81">
        <v>0</v>
      </c>
      <c r="O32" s="81">
        <v>6215</v>
      </c>
      <c r="P32" s="81">
        <v>9132</v>
      </c>
      <c r="Q32" s="82" t="s">
        <v>69</v>
      </c>
    </row>
    <row r="33" spans="1:17" s="83" customFormat="1" ht="13.5" customHeight="1">
      <c r="A33" s="90">
        <v>18</v>
      </c>
      <c r="B33" s="85" t="s">
        <v>70</v>
      </c>
      <c r="C33" s="86">
        <v>430460</v>
      </c>
      <c r="D33" s="81">
        <v>426774</v>
      </c>
      <c r="E33" s="87">
        <v>99.1</v>
      </c>
      <c r="F33" s="88">
        <v>426774</v>
      </c>
      <c r="G33" s="81">
        <v>135324</v>
      </c>
      <c r="H33" s="81">
        <v>240760</v>
      </c>
      <c r="I33" s="81">
        <v>6338</v>
      </c>
      <c r="J33" s="81">
        <v>24628</v>
      </c>
      <c r="K33" s="81">
        <v>19724</v>
      </c>
      <c r="L33" s="81">
        <v>0</v>
      </c>
      <c r="M33" s="81">
        <v>0</v>
      </c>
      <c r="N33" s="81">
        <v>0</v>
      </c>
      <c r="O33" s="81">
        <v>0</v>
      </c>
      <c r="P33" s="81">
        <f>Y33+Z33</f>
        <v>0</v>
      </c>
      <c r="Q33" s="82" t="s">
        <v>71</v>
      </c>
    </row>
    <row r="34" spans="1:17" s="83" customFormat="1" ht="13.5" customHeight="1">
      <c r="A34" s="90">
        <v>19</v>
      </c>
      <c r="B34" s="85" t="s">
        <v>72</v>
      </c>
      <c r="C34" s="86">
        <v>548296</v>
      </c>
      <c r="D34" s="81">
        <v>531355</v>
      </c>
      <c r="E34" s="87">
        <v>96.9</v>
      </c>
      <c r="F34" s="88">
        <v>531355</v>
      </c>
      <c r="G34" s="81">
        <v>190220</v>
      </c>
      <c r="H34" s="81">
        <v>260316</v>
      </c>
      <c r="I34" s="81">
        <v>12172</v>
      </c>
      <c r="J34" s="81">
        <v>34533</v>
      </c>
      <c r="K34" s="81">
        <v>27351</v>
      </c>
      <c r="L34" s="81">
        <v>0</v>
      </c>
      <c r="M34" s="81">
        <v>0</v>
      </c>
      <c r="N34" s="81">
        <v>100</v>
      </c>
      <c r="O34" s="81">
        <v>6663</v>
      </c>
      <c r="P34" s="81">
        <f>Y34+Z34</f>
        <v>0</v>
      </c>
      <c r="Q34" s="82" t="s">
        <v>73</v>
      </c>
    </row>
    <row r="35" spans="1:17" s="76" customFormat="1" ht="13.5" customHeight="1">
      <c r="A35" s="67" t="s">
        <v>74</v>
      </c>
      <c r="B35" s="68"/>
      <c r="C35" s="69">
        <f>SUM(C36:C37)</f>
        <v>2226312</v>
      </c>
      <c r="D35" s="72">
        <f aca="true" t="shared" si="3" ref="D35:P35">SUM(D36:D37)</f>
        <v>2145091</v>
      </c>
      <c r="E35" s="71">
        <v>96.5</v>
      </c>
      <c r="F35" s="72">
        <f t="shared" si="3"/>
        <v>2145091</v>
      </c>
      <c r="G35" s="72">
        <f t="shared" si="3"/>
        <v>1023729</v>
      </c>
      <c r="H35" s="72">
        <f t="shared" si="3"/>
        <v>812172</v>
      </c>
      <c r="I35" s="72">
        <f t="shared" si="3"/>
        <v>32721</v>
      </c>
      <c r="J35" s="72">
        <f t="shared" si="3"/>
        <v>127326</v>
      </c>
      <c r="K35" s="72">
        <f t="shared" si="3"/>
        <v>122391</v>
      </c>
      <c r="L35" s="72">
        <f t="shared" si="3"/>
        <v>0</v>
      </c>
      <c r="M35" s="72">
        <f t="shared" si="3"/>
        <v>0</v>
      </c>
      <c r="N35" s="72">
        <f t="shared" si="3"/>
        <v>105</v>
      </c>
      <c r="O35" s="72">
        <f t="shared" si="3"/>
        <v>26647</v>
      </c>
      <c r="P35" s="72">
        <f t="shared" si="3"/>
        <v>0</v>
      </c>
      <c r="Q35" s="73" t="s">
        <v>75</v>
      </c>
    </row>
    <row r="36" spans="1:17" s="83" customFormat="1" ht="13.5" customHeight="1">
      <c r="A36" s="90">
        <v>20</v>
      </c>
      <c r="B36" s="85" t="s">
        <v>76</v>
      </c>
      <c r="C36" s="86">
        <v>1736542</v>
      </c>
      <c r="D36" s="81">
        <v>1671657</v>
      </c>
      <c r="E36" s="87">
        <v>96.3</v>
      </c>
      <c r="F36" s="88">
        <v>1671657</v>
      </c>
      <c r="G36" s="81">
        <v>856179</v>
      </c>
      <c r="H36" s="81">
        <v>576647</v>
      </c>
      <c r="I36" s="81">
        <v>20405</v>
      </c>
      <c r="J36" s="81">
        <v>90027</v>
      </c>
      <c r="K36" s="81">
        <v>103184</v>
      </c>
      <c r="L36" s="81">
        <v>0</v>
      </c>
      <c r="M36" s="81">
        <v>0</v>
      </c>
      <c r="N36" s="81">
        <v>0</v>
      </c>
      <c r="O36" s="81">
        <v>25215</v>
      </c>
      <c r="P36" s="81">
        <v>0</v>
      </c>
      <c r="Q36" s="82" t="s">
        <v>77</v>
      </c>
    </row>
    <row r="37" spans="1:17" s="83" customFormat="1" ht="13.5" customHeight="1">
      <c r="A37" s="90">
        <v>21</v>
      </c>
      <c r="B37" s="85" t="s">
        <v>78</v>
      </c>
      <c r="C37" s="86">
        <v>489770</v>
      </c>
      <c r="D37" s="81">
        <v>473434</v>
      </c>
      <c r="E37" s="87">
        <v>96.7</v>
      </c>
      <c r="F37" s="88">
        <v>473434</v>
      </c>
      <c r="G37" s="81">
        <v>167550</v>
      </c>
      <c r="H37" s="81">
        <v>235525</v>
      </c>
      <c r="I37" s="81">
        <v>12316</v>
      </c>
      <c r="J37" s="81">
        <v>37299</v>
      </c>
      <c r="K37" s="81">
        <v>19207</v>
      </c>
      <c r="L37" s="81">
        <v>0</v>
      </c>
      <c r="M37" s="81">
        <v>0</v>
      </c>
      <c r="N37" s="81">
        <v>105</v>
      </c>
      <c r="O37" s="81">
        <v>1432</v>
      </c>
      <c r="P37" s="81">
        <v>0</v>
      </c>
      <c r="Q37" s="82" t="s">
        <v>79</v>
      </c>
    </row>
    <row r="38" spans="1:17" s="76" customFormat="1" ht="13.5" customHeight="1">
      <c r="A38" s="67" t="s">
        <v>80</v>
      </c>
      <c r="B38" s="68"/>
      <c r="C38" s="69">
        <f>SUM(C39:C42)</f>
        <v>2345793</v>
      </c>
      <c r="D38" s="72">
        <f aca="true" t="shared" si="4" ref="D38:O38">SUM(D39:D42)</f>
        <v>2248913</v>
      </c>
      <c r="E38" s="71">
        <v>95.6</v>
      </c>
      <c r="F38" s="72">
        <f t="shared" si="4"/>
        <v>2248913</v>
      </c>
      <c r="G38" s="72">
        <f t="shared" si="4"/>
        <v>938646</v>
      </c>
      <c r="H38" s="72">
        <f t="shared" si="4"/>
        <v>946372</v>
      </c>
      <c r="I38" s="72">
        <f t="shared" si="4"/>
        <v>42506</v>
      </c>
      <c r="J38" s="72">
        <f t="shared" si="4"/>
        <v>177598</v>
      </c>
      <c r="K38" s="72">
        <f t="shared" si="4"/>
        <v>94210</v>
      </c>
      <c r="L38" s="72">
        <f t="shared" si="4"/>
        <v>88</v>
      </c>
      <c r="M38" s="72">
        <f t="shared" si="4"/>
        <v>58</v>
      </c>
      <c r="N38" s="72">
        <f t="shared" si="4"/>
        <v>636</v>
      </c>
      <c r="O38" s="72">
        <f t="shared" si="4"/>
        <v>48799</v>
      </c>
      <c r="P38" s="72">
        <v>49557</v>
      </c>
      <c r="Q38" s="92" t="s">
        <v>81</v>
      </c>
    </row>
    <row r="39" spans="1:17" s="83" customFormat="1" ht="13.5" customHeight="1">
      <c r="A39" s="90">
        <v>22</v>
      </c>
      <c r="B39" s="85" t="s">
        <v>82</v>
      </c>
      <c r="C39" s="86">
        <v>266996</v>
      </c>
      <c r="D39" s="81">
        <v>247502</v>
      </c>
      <c r="E39" s="87">
        <v>92.7</v>
      </c>
      <c r="F39" s="88">
        <v>247502</v>
      </c>
      <c r="G39" s="81">
        <v>98066</v>
      </c>
      <c r="H39" s="81">
        <v>110382</v>
      </c>
      <c r="I39" s="81">
        <v>7316</v>
      </c>
      <c r="J39" s="81">
        <v>18779</v>
      </c>
      <c r="K39" s="81">
        <v>12928</v>
      </c>
      <c r="L39" s="81">
        <v>0</v>
      </c>
      <c r="M39" s="81">
        <v>0</v>
      </c>
      <c r="N39" s="81">
        <v>0</v>
      </c>
      <c r="O39" s="81">
        <v>31</v>
      </c>
      <c r="P39" s="81">
        <f>Y39+Z39</f>
        <v>0</v>
      </c>
      <c r="Q39" s="82" t="s">
        <v>83</v>
      </c>
    </row>
    <row r="40" spans="1:17" s="83" customFormat="1" ht="13.5" customHeight="1">
      <c r="A40" s="90">
        <v>23</v>
      </c>
      <c r="B40" s="85" t="s">
        <v>84</v>
      </c>
      <c r="C40" s="86">
        <v>722312</v>
      </c>
      <c r="D40" s="81">
        <v>690387</v>
      </c>
      <c r="E40" s="87">
        <v>95.6</v>
      </c>
      <c r="F40" s="88">
        <v>690387</v>
      </c>
      <c r="G40" s="81">
        <v>333120</v>
      </c>
      <c r="H40" s="81">
        <v>268206</v>
      </c>
      <c r="I40" s="81">
        <v>13577</v>
      </c>
      <c r="J40" s="81">
        <v>49954</v>
      </c>
      <c r="K40" s="81">
        <v>24744</v>
      </c>
      <c r="L40" s="81">
        <v>88</v>
      </c>
      <c r="M40" s="81">
        <v>0</v>
      </c>
      <c r="N40" s="81">
        <v>0</v>
      </c>
      <c r="O40" s="81">
        <v>698</v>
      </c>
      <c r="P40" s="81">
        <f>Y40+Z40</f>
        <v>0</v>
      </c>
      <c r="Q40" s="82" t="s">
        <v>85</v>
      </c>
    </row>
    <row r="41" spans="1:17" s="83" customFormat="1" ht="13.5" customHeight="1">
      <c r="A41" s="90">
        <v>24</v>
      </c>
      <c r="B41" s="85" t="s">
        <v>86</v>
      </c>
      <c r="C41" s="86">
        <v>440828</v>
      </c>
      <c r="D41" s="81">
        <v>432000</v>
      </c>
      <c r="E41" s="87">
        <v>98</v>
      </c>
      <c r="F41" s="88">
        <v>432000</v>
      </c>
      <c r="G41" s="81">
        <v>174840</v>
      </c>
      <c r="H41" s="81">
        <v>188115</v>
      </c>
      <c r="I41" s="81">
        <v>12773</v>
      </c>
      <c r="J41" s="81">
        <v>38427</v>
      </c>
      <c r="K41" s="81">
        <v>17730</v>
      </c>
      <c r="L41" s="81">
        <v>0</v>
      </c>
      <c r="M41" s="81">
        <v>0</v>
      </c>
      <c r="N41" s="81">
        <v>115</v>
      </c>
      <c r="O41" s="81">
        <v>0</v>
      </c>
      <c r="P41" s="81">
        <f>Y41+Z41</f>
        <v>0</v>
      </c>
      <c r="Q41" s="82" t="s">
        <v>87</v>
      </c>
    </row>
    <row r="42" spans="1:17" s="83" customFormat="1" ht="13.5" customHeight="1">
      <c r="A42" s="90">
        <v>25</v>
      </c>
      <c r="B42" s="85" t="s">
        <v>88</v>
      </c>
      <c r="C42" s="86">
        <v>915657</v>
      </c>
      <c r="D42" s="81">
        <v>879024</v>
      </c>
      <c r="E42" s="87">
        <v>96</v>
      </c>
      <c r="F42" s="88">
        <v>879024</v>
      </c>
      <c r="G42" s="81">
        <v>332620</v>
      </c>
      <c r="H42" s="81">
        <v>379669</v>
      </c>
      <c r="I42" s="81">
        <v>8840</v>
      </c>
      <c r="J42" s="81">
        <v>70438</v>
      </c>
      <c r="K42" s="81">
        <v>38808</v>
      </c>
      <c r="L42" s="81">
        <v>0</v>
      </c>
      <c r="M42" s="81">
        <v>58</v>
      </c>
      <c r="N42" s="81">
        <v>521</v>
      </c>
      <c r="O42" s="81">
        <v>48070</v>
      </c>
      <c r="P42" s="81">
        <v>49757</v>
      </c>
      <c r="Q42" s="82" t="s">
        <v>89</v>
      </c>
    </row>
    <row r="43" spans="1:23" s="76" customFormat="1" ht="13.5" customHeight="1">
      <c r="A43" s="67" t="s">
        <v>90</v>
      </c>
      <c r="B43" s="68"/>
      <c r="C43" s="69">
        <f>SUM(C44:C44)</f>
        <v>1262836</v>
      </c>
      <c r="D43" s="72">
        <f aca="true" t="shared" si="5" ref="D43:P43">SUM(D44:D44)</f>
        <v>1229204</v>
      </c>
      <c r="E43" s="71">
        <v>97.3</v>
      </c>
      <c r="F43" s="72">
        <f t="shared" si="5"/>
        <v>1229204</v>
      </c>
      <c r="G43" s="72">
        <f t="shared" si="5"/>
        <v>566746</v>
      </c>
      <c r="H43" s="72">
        <f t="shared" si="5"/>
        <v>543439</v>
      </c>
      <c r="I43" s="72">
        <f t="shared" si="5"/>
        <v>14458</v>
      </c>
      <c r="J43" s="72">
        <f t="shared" si="5"/>
        <v>70430</v>
      </c>
      <c r="K43" s="72">
        <f t="shared" si="5"/>
        <v>31413</v>
      </c>
      <c r="L43" s="72">
        <f t="shared" si="5"/>
        <v>0</v>
      </c>
      <c r="M43" s="72">
        <f t="shared" si="5"/>
        <v>0</v>
      </c>
      <c r="N43" s="72">
        <f t="shared" si="5"/>
        <v>0</v>
      </c>
      <c r="O43" s="72">
        <f t="shared" si="5"/>
        <v>2718</v>
      </c>
      <c r="P43" s="72">
        <f t="shared" si="5"/>
        <v>0</v>
      </c>
      <c r="Q43" s="73" t="s">
        <v>91</v>
      </c>
      <c r="S43" s="91"/>
      <c r="W43" s="91"/>
    </row>
    <row r="44" spans="1:17" s="83" customFormat="1" ht="13.5" customHeight="1">
      <c r="A44" s="90">
        <v>26</v>
      </c>
      <c r="B44" s="85" t="s">
        <v>92</v>
      </c>
      <c r="C44" s="86">
        <v>1262836</v>
      </c>
      <c r="D44" s="81">
        <v>1229204</v>
      </c>
      <c r="E44" s="87">
        <v>97.3</v>
      </c>
      <c r="F44" s="88">
        <v>1229204</v>
      </c>
      <c r="G44" s="81">
        <v>566746</v>
      </c>
      <c r="H44" s="81">
        <v>543439</v>
      </c>
      <c r="I44" s="81">
        <v>14458</v>
      </c>
      <c r="J44" s="81">
        <v>70430</v>
      </c>
      <c r="K44" s="81">
        <v>31413</v>
      </c>
      <c r="L44" s="81">
        <v>0</v>
      </c>
      <c r="M44" s="81">
        <v>0</v>
      </c>
      <c r="N44" s="81">
        <v>0</v>
      </c>
      <c r="O44" s="81">
        <v>2718</v>
      </c>
      <c r="P44" s="81">
        <v>0</v>
      </c>
      <c r="Q44" s="82" t="s">
        <v>93</v>
      </c>
    </row>
    <row r="45" spans="1:17" s="76" customFormat="1" ht="13.5" customHeight="1">
      <c r="A45" s="67" t="s">
        <v>94</v>
      </c>
      <c r="B45" s="68"/>
      <c r="C45" s="69">
        <f>SUM(C46:C53)</f>
        <v>1789016</v>
      </c>
      <c r="D45" s="72">
        <f aca="true" t="shared" si="6" ref="D45:P45">SUM(D46:D53)</f>
        <v>1709837</v>
      </c>
      <c r="E45" s="71">
        <v>97</v>
      </c>
      <c r="F45" s="72">
        <f t="shared" si="6"/>
        <v>1709837</v>
      </c>
      <c r="G45" s="72">
        <f t="shared" si="6"/>
        <v>690834</v>
      </c>
      <c r="H45" s="72">
        <f t="shared" si="6"/>
        <v>740423</v>
      </c>
      <c r="I45" s="72">
        <f t="shared" si="6"/>
        <v>37370</v>
      </c>
      <c r="J45" s="72">
        <f t="shared" si="6"/>
        <v>146483</v>
      </c>
      <c r="K45" s="72">
        <f t="shared" si="6"/>
        <v>90385</v>
      </c>
      <c r="L45" s="72">
        <f t="shared" si="6"/>
        <v>0</v>
      </c>
      <c r="M45" s="72">
        <f t="shared" si="6"/>
        <v>126</v>
      </c>
      <c r="N45" s="72">
        <f t="shared" si="6"/>
        <v>3985</v>
      </c>
      <c r="O45" s="72">
        <f t="shared" si="6"/>
        <v>231</v>
      </c>
      <c r="P45" s="72">
        <f t="shared" si="6"/>
        <v>0</v>
      </c>
      <c r="Q45" s="73" t="s">
        <v>95</v>
      </c>
    </row>
    <row r="46" spans="1:17" s="83" customFormat="1" ht="13.5" customHeight="1">
      <c r="A46" s="90">
        <v>27</v>
      </c>
      <c r="B46" s="85" t="s">
        <v>96</v>
      </c>
      <c r="C46" s="86">
        <v>127290</v>
      </c>
      <c r="D46" s="81">
        <v>126735</v>
      </c>
      <c r="E46" s="87">
        <v>99.6</v>
      </c>
      <c r="F46" s="88">
        <v>126735</v>
      </c>
      <c r="G46" s="81">
        <v>49364</v>
      </c>
      <c r="H46" s="81">
        <v>58053</v>
      </c>
      <c r="I46" s="81">
        <v>2214</v>
      </c>
      <c r="J46" s="81">
        <v>10406</v>
      </c>
      <c r="K46" s="81">
        <v>6698</v>
      </c>
      <c r="L46" s="81">
        <v>0</v>
      </c>
      <c r="M46" s="81">
        <v>0</v>
      </c>
      <c r="N46" s="81">
        <v>0</v>
      </c>
      <c r="O46" s="81">
        <v>0</v>
      </c>
      <c r="P46" s="81">
        <f aca="true" t="shared" si="7" ref="P46:P53">Y46+Z46</f>
        <v>0</v>
      </c>
      <c r="Q46" s="82" t="s">
        <v>97</v>
      </c>
    </row>
    <row r="47" spans="1:17" s="83" customFormat="1" ht="13.5" customHeight="1">
      <c r="A47" s="90">
        <v>28</v>
      </c>
      <c r="B47" s="85" t="s">
        <v>98</v>
      </c>
      <c r="C47" s="86">
        <v>380140</v>
      </c>
      <c r="D47" s="81">
        <v>358029</v>
      </c>
      <c r="E47" s="87">
        <v>94.2</v>
      </c>
      <c r="F47" s="88">
        <v>358029</v>
      </c>
      <c r="G47" s="81">
        <v>142495</v>
      </c>
      <c r="H47" s="81">
        <v>162914</v>
      </c>
      <c r="I47" s="81">
        <v>7809</v>
      </c>
      <c r="J47" s="81">
        <v>22505</v>
      </c>
      <c r="K47" s="81">
        <v>22256</v>
      </c>
      <c r="L47" s="81">
        <v>0</v>
      </c>
      <c r="M47" s="81">
        <v>0</v>
      </c>
      <c r="N47" s="81">
        <v>50</v>
      </c>
      <c r="O47" s="81">
        <v>0</v>
      </c>
      <c r="P47" s="81">
        <f t="shared" si="7"/>
        <v>0</v>
      </c>
      <c r="Q47" s="82" t="s">
        <v>99</v>
      </c>
    </row>
    <row r="48" spans="1:17" s="83" customFormat="1" ht="13.5" customHeight="1">
      <c r="A48" s="90">
        <v>29</v>
      </c>
      <c r="B48" s="85" t="s">
        <v>100</v>
      </c>
      <c r="C48" s="86">
        <v>69873</v>
      </c>
      <c r="D48" s="81">
        <v>69487</v>
      </c>
      <c r="E48" s="87">
        <v>99.4</v>
      </c>
      <c r="F48" s="88">
        <v>69487</v>
      </c>
      <c r="G48" s="81">
        <v>29202</v>
      </c>
      <c r="H48" s="81">
        <v>26570</v>
      </c>
      <c r="I48" s="81">
        <v>2931</v>
      </c>
      <c r="J48" s="81">
        <v>6858</v>
      </c>
      <c r="K48" s="81">
        <v>3295</v>
      </c>
      <c r="L48" s="81">
        <v>0</v>
      </c>
      <c r="M48" s="81">
        <v>126</v>
      </c>
      <c r="N48" s="81">
        <v>274</v>
      </c>
      <c r="O48" s="81">
        <v>231</v>
      </c>
      <c r="P48" s="81">
        <f t="shared" si="7"/>
        <v>0</v>
      </c>
      <c r="Q48" s="82" t="s">
        <v>101</v>
      </c>
    </row>
    <row r="49" spans="1:17" s="83" customFormat="1" ht="13.5" customHeight="1">
      <c r="A49" s="90">
        <v>30</v>
      </c>
      <c r="B49" s="85" t="s">
        <v>102</v>
      </c>
      <c r="C49" s="86">
        <v>214982</v>
      </c>
      <c r="D49" s="81">
        <v>211782</v>
      </c>
      <c r="E49" s="87">
        <v>98.5</v>
      </c>
      <c r="F49" s="88">
        <v>211782</v>
      </c>
      <c r="G49" s="81">
        <v>64022</v>
      </c>
      <c r="H49" s="81">
        <v>112605</v>
      </c>
      <c r="I49" s="81">
        <v>5914</v>
      </c>
      <c r="J49" s="81">
        <v>18686</v>
      </c>
      <c r="K49" s="81">
        <v>8315</v>
      </c>
      <c r="L49" s="81">
        <v>0</v>
      </c>
      <c r="M49" s="81">
        <v>0</v>
      </c>
      <c r="N49" s="81">
        <v>2240</v>
      </c>
      <c r="O49" s="81">
        <v>0</v>
      </c>
      <c r="P49" s="81">
        <f t="shared" si="7"/>
        <v>0</v>
      </c>
      <c r="Q49" s="82" t="s">
        <v>103</v>
      </c>
    </row>
    <row r="50" spans="1:17" s="83" customFormat="1" ht="13.5" customHeight="1">
      <c r="A50" s="90">
        <v>31</v>
      </c>
      <c r="B50" s="85" t="s">
        <v>104</v>
      </c>
      <c r="C50" s="86">
        <v>132845</v>
      </c>
      <c r="D50" s="81">
        <v>128883</v>
      </c>
      <c r="E50" s="87">
        <v>97</v>
      </c>
      <c r="F50" s="88">
        <v>128883</v>
      </c>
      <c r="G50" s="81">
        <v>47730</v>
      </c>
      <c r="H50" s="81">
        <v>59975</v>
      </c>
      <c r="I50" s="81">
        <v>4328</v>
      </c>
      <c r="J50" s="81">
        <v>9837</v>
      </c>
      <c r="K50" s="81">
        <v>5865</v>
      </c>
      <c r="L50" s="81">
        <v>0</v>
      </c>
      <c r="M50" s="81">
        <v>0</v>
      </c>
      <c r="N50" s="81">
        <v>1148</v>
      </c>
      <c r="O50" s="81">
        <v>0</v>
      </c>
      <c r="P50" s="81">
        <f t="shared" si="7"/>
        <v>0</v>
      </c>
      <c r="Q50" s="82" t="s">
        <v>105</v>
      </c>
    </row>
    <row r="51" spans="1:17" s="83" customFormat="1" ht="13.5" customHeight="1">
      <c r="A51" s="90">
        <v>32</v>
      </c>
      <c r="B51" s="85" t="s">
        <v>106</v>
      </c>
      <c r="C51" s="86">
        <v>222955</v>
      </c>
      <c r="D51" s="81">
        <v>219961</v>
      </c>
      <c r="E51" s="87">
        <v>98.7</v>
      </c>
      <c r="F51" s="88">
        <v>219961</v>
      </c>
      <c r="G51" s="81">
        <v>107518</v>
      </c>
      <c r="H51" s="81">
        <v>78185</v>
      </c>
      <c r="I51" s="81">
        <v>3159</v>
      </c>
      <c r="J51" s="81">
        <v>20821</v>
      </c>
      <c r="K51" s="81">
        <v>10278</v>
      </c>
      <c r="L51" s="81">
        <v>0</v>
      </c>
      <c r="M51" s="81">
        <v>0</v>
      </c>
      <c r="N51" s="81">
        <v>0</v>
      </c>
      <c r="O51" s="81">
        <v>0</v>
      </c>
      <c r="P51" s="81">
        <f t="shared" si="7"/>
        <v>0</v>
      </c>
      <c r="Q51" s="82" t="s">
        <v>107</v>
      </c>
    </row>
    <row r="52" spans="1:17" s="83" customFormat="1" ht="13.5" customHeight="1">
      <c r="A52" s="90">
        <v>33</v>
      </c>
      <c r="B52" s="85" t="s">
        <v>108</v>
      </c>
      <c r="C52" s="86">
        <v>134712</v>
      </c>
      <c r="D52" s="81">
        <v>129788</v>
      </c>
      <c r="E52" s="87">
        <v>96.3</v>
      </c>
      <c r="F52" s="88">
        <v>129788</v>
      </c>
      <c r="G52" s="81">
        <v>54840</v>
      </c>
      <c r="H52" s="81">
        <v>54697</v>
      </c>
      <c r="I52" s="81">
        <v>2081</v>
      </c>
      <c r="J52" s="81">
        <v>10365</v>
      </c>
      <c r="K52" s="81">
        <v>7805</v>
      </c>
      <c r="L52" s="81">
        <v>0</v>
      </c>
      <c r="M52" s="81">
        <v>0</v>
      </c>
      <c r="N52" s="81">
        <v>0</v>
      </c>
      <c r="O52" s="81">
        <v>0</v>
      </c>
      <c r="P52" s="81">
        <f t="shared" si="7"/>
        <v>0</v>
      </c>
      <c r="Q52" s="82" t="s">
        <v>109</v>
      </c>
    </row>
    <row r="53" spans="1:17" s="83" customFormat="1" ht="13.5" customHeight="1">
      <c r="A53" s="90">
        <v>34</v>
      </c>
      <c r="B53" s="85" t="s">
        <v>110</v>
      </c>
      <c r="C53" s="86">
        <v>506219</v>
      </c>
      <c r="D53" s="81">
        <v>465172</v>
      </c>
      <c r="E53" s="87">
        <v>91.9</v>
      </c>
      <c r="F53" s="88">
        <v>465172</v>
      </c>
      <c r="G53" s="81">
        <v>195663</v>
      </c>
      <c r="H53" s="81">
        <v>187424</v>
      </c>
      <c r="I53" s="81">
        <v>8934</v>
      </c>
      <c r="J53" s="81">
        <v>47005</v>
      </c>
      <c r="K53" s="81">
        <v>25873</v>
      </c>
      <c r="L53" s="81">
        <v>0</v>
      </c>
      <c r="M53" s="81">
        <v>0</v>
      </c>
      <c r="N53" s="81">
        <v>273</v>
      </c>
      <c r="O53" s="81">
        <v>0</v>
      </c>
      <c r="P53" s="81">
        <f t="shared" si="7"/>
        <v>0</v>
      </c>
      <c r="Q53" s="82" t="s">
        <v>111</v>
      </c>
    </row>
    <row r="54" spans="1:17" s="76" customFormat="1" ht="13.5" customHeight="1">
      <c r="A54" s="67" t="s">
        <v>112</v>
      </c>
      <c r="B54" s="68"/>
      <c r="C54" s="69">
        <f>SUM(C55:C62)</f>
        <v>2873533</v>
      </c>
      <c r="D54" s="72">
        <f aca="true" t="shared" si="8" ref="D54:P54">SUM(D55:D62)</f>
        <v>2830259</v>
      </c>
      <c r="E54" s="71">
        <v>98.8</v>
      </c>
      <c r="F54" s="72">
        <f t="shared" si="8"/>
        <v>2830259</v>
      </c>
      <c r="G54" s="72">
        <f t="shared" si="8"/>
        <v>1293584</v>
      </c>
      <c r="H54" s="72">
        <f t="shared" si="8"/>
        <v>1090483</v>
      </c>
      <c r="I54" s="72">
        <f t="shared" si="8"/>
        <v>74058</v>
      </c>
      <c r="J54" s="72">
        <f t="shared" si="8"/>
        <v>229580</v>
      </c>
      <c r="K54" s="72">
        <f t="shared" si="8"/>
        <v>137568</v>
      </c>
      <c r="L54" s="72">
        <f t="shared" si="8"/>
        <v>0</v>
      </c>
      <c r="M54" s="72">
        <f t="shared" si="8"/>
        <v>12</v>
      </c>
      <c r="N54" s="72">
        <v>483</v>
      </c>
      <c r="O54" s="72">
        <f t="shared" si="8"/>
        <v>3897</v>
      </c>
      <c r="P54" s="72">
        <f t="shared" si="8"/>
        <v>18922</v>
      </c>
      <c r="Q54" s="92" t="s">
        <v>113</v>
      </c>
    </row>
    <row r="55" spans="1:17" s="83" customFormat="1" ht="13.5" customHeight="1">
      <c r="A55" s="90">
        <v>35</v>
      </c>
      <c r="B55" s="85" t="s">
        <v>114</v>
      </c>
      <c r="C55" s="86">
        <v>477043</v>
      </c>
      <c r="D55" s="81">
        <v>473342</v>
      </c>
      <c r="E55" s="87">
        <v>99.2</v>
      </c>
      <c r="F55" s="88">
        <v>473342</v>
      </c>
      <c r="G55" s="81">
        <v>191686</v>
      </c>
      <c r="H55" s="81">
        <v>197351</v>
      </c>
      <c r="I55" s="81">
        <v>13837</v>
      </c>
      <c r="J55" s="81">
        <v>46390</v>
      </c>
      <c r="K55" s="81">
        <v>21568</v>
      </c>
      <c r="L55" s="81">
        <v>0</v>
      </c>
      <c r="M55" s="81">
        <v>12</v>
      </c>
      <c r="N55" s="81">
        <v>1</v>
      </c>
      <c r="O55" s="81">
        <v>2497</v>
      </c>
      <c r="P55" s="81">
        <f aca="true" t="shared" si="9" ref="P55:P62">Y55+Z55</f>
        <v>0</v>
      </c>
      <c r="Q55" s="82" t="s">
        <v>115</v>
      </c>
    </row>
    <row r="56" spans="1:17" s="83" customFormat="1" ht="13.5" customHeight="1">
      <c r="A56" s="90">
        <v>36</v>
      </c>
      <c r="B56" s="85" t="s">
        <v>116</v>
      </c>
      <c r="C56" s="86">
        <v>1080575</v>
      </c>
      <c r="D56" s="81">
        <v>1057127</v>
      </c>
      <c r="E56" s="87">
        <v>97.8</v>
      </c>
      <c r="F56" s="88">
        <v>1057127</v>
      </c>
      <c r="G56" s="81">
        <v>528802</v>
      </c>
      <c r="H56" s="81">
        <v>372295</v>
      </c>
      <c r="I56" s="81">
        <v>20726</v>
      </c>
      <c r="J56" s="81">
        <v>79563</v>
      </c>
      <c r="K56" s="81">
        <v>54612</v>
      </c>
      <c r="L56" s="81">
        <v>0</v>
      </c>
      <c r="M56" s="81">
        <v>0</v>
      </c>
      <c r="N56" s="81">
        <v>568</v>
      </c>
      <c r="O56" s="81">
        <v>561</v>
      </c>
      <c r="P56" s="81">
        <v>18922</v>
      </c>
      <c r="Q56" s="82" t="s">
        <v>117</v>
      </c>
    </row>
    <row r="57" spans="1:17" s="83" customFormat="1" ht="13.5" customHeight="1">
      <c r="A57" s="90">
        <v>37</v>
      </c>
      <c r="B57" s="85" t="s">
        <v>118</v>
      </c>
      <c r="C57" s="86">
        <v>106759</v>
      </c>
      <c r="D57" s="81">
        <v>106599</v>
      </c>
      <c r="E57" s="87">
        <v>99.9</v>
      </c>
      <c r="F57" s="88">
        <v>106599</v>
      </c>
      <c r="G57" s="81">
        <v>44109</v>
      </c>
      <c r="H57" s="81">
        <v>41670</v>
      </c>
      <c r="I57" s="81">
        <v>3999</v>
      </c>
      <c r="J57" s="81">
        <v>11510</v>
      </c>
      <c r="K57" s="81">
        <v>5295</v>
      </c>
      <c r="L57" s="81">
        <v>0</v>
      </c>
      <c r="M57" s="81">
        <v>0</v>
      </c>
      <c r="N57" s="81">
        <v>0</v>
      </c>
      <c r="O57" s="81">
        <v>16</v>
      </c>
      <c r="P57" s="81">
        <f t="shared" si="9"/>
        <v>0</v>
      </c>
      <c r="Q57" s="82" t="s">
        <v>119</v>
      </c>
    </row>
    <row r="58" spans="1:17" s="83" customFormat="1" ht="13.5" customHeight="1">
      <c r="A58" s="90">
        <v>38</v>
      </c>
      <c r="B58" s="85" t="s">
        <v>120</v>
      </c>
      <c r="C58" s="86">
        <v>363173</v>
      </c>
      <c r="D58" s="81">
        <v>358675</v>
      </c>
      <c r="E58" s="87">
        <v>98.8</v>
      </c>
      <c r="F58" s="88">
        <v>358675</v>
      </c>
      <c r="G58" s="81">
        <v>162413</v>
      </c>
      <c r="H58" s="81">
        <v>144044</v>
      </c>
      <c r="I58" s="81">
        <v>11813</v>
      </c>
      <c r="J58" s="81">
        <v>24736</v>
      </c>
      <c r="K58" s="81">
        <v>15644</v>
      </c>
      <c r="L58" s="81">
        <v>0</v>
      </c>
      <c r="M58" s="81">
        <v>0</v>
      </c>
      <c r="N58" s="81">
        <v>25</v>
      </c>
      <c r="O58" s="81">
        <v>0</v>
      </c>
      <c r="P58" s="81">
        <f t="shared" si="9"/>
        <v>0</v>
      </c>
      <c r="Q58" s="82" t="s">
        <v>121</v>
      </c>
    </row>
    <row r="59" spans="1:17" s="83" customFormat="1" ht="13.5" customHeight="1">
      <c r="A59" s="90">
        <v>39</v>
      </c>
      <c r="B59" s="85" t="s">
        <v>122</v>
      </c>
      <c r="C59" s="86">
        <v>167956</v>
      </c>
      <c r="D59" s="81">
        <v>164007</v>
      </c>
      <c r="E59" s="87">
        <v>97.6</v>
      </c>
      <c r="F59" s="88">
        <v>164007</v>
      </c>
      <c r="G59" s="81">
        <v>67399</v>
      </c>
      <c r="H59" s="81">
        <v>71495</v>
      </c>
      <c r="I59" s="81">
        <v>5019</v>
      </c>
      <c r="J59" s="81">
        <v>13118</v>
      </c>
      <c r="K59" s="81">
        <v>6493</v>
      </c>
      <c r="L59" s="81">
        <v>0</v>
      </c>
      <c r="M59" s="81">
        <v>0</v>
      </c>
      <c r="N59" s="81">
        <v>483</v>
      </c>
      <c r="O59" s="81">
        <v>0</v>
      </c>
      <c r="P59" s="81">
        <f t="shared" si="9"/>
        <v>0</v>
      </c>
      <c r="Q59" s="82" t="s">
        <v>123</v>
      </c>
    </row>
    <row r="60" spans="1:17" s="83" customFormat="1" ht="13.5" customHeight="1">
      <c r="A60" s="90">
        <v>40</v>
      </c>
      <c r="B60" s="85" t="s">
        <v>124</v>
      </c>
      <c r="C60" s="86">
        <v>286197</v>
      </c>
      <c r="D60" s="81">
        <v>283683</v>
      </c>
      <c r="E60" s="87">
        <v>99.1</v>
      </c>
      <c r="F60" s="88">
        <v>283683</v>
      </c>
      <c r="G60" s="81">
        <v>117796</v>
      </c>
      <c r="H60" s="81">
        <v>118070</v>
      </c>
      <c r="I60" s="81">
        <v>8542</v>
      </c>
      <c r="J60" s="81">
        <v>24908</v>
      </c>
      <c r="K60" s="81">
        <v>14367</v>
      </c>
      <c r="L60" s="81">
        <v>0</v>
      </c>
      <c r="M60" s="81">
        <v>0</v>
      </c>
      <c r="N60" s="81">
        <v>0</v>
      </c>
      <c r="O60" s="81">
        <v>0</v>
      </c>
      <c r="P60" s="81">
        <f t="shared" si="9"/>
        <v>0</v>
      </c>
      <c r="Q60" s="82" t="s">
        <v>125</v>
      </c>
    </row>
    <row r="61" spans="1:17" s="83" customFormat="1" ht="13.5" customHeight="1">
      <c r="A61" s="90">
        <v>41</v>
      </c>
      <c r="B61" s="85" t="s">
        <v>126</v>
      </c>
      <c r="C61" s="86">
        <v>154887</v>
      </c>
      <c r="D61" s="81">
        <v>154146</v>
      </c>
      <c r="E61" s="87">
        <v>99.5</v>
      </c>
      <c r="F61" s="88">
        <v>154146</v>
      </c>
      <c r="G61" s="81">
        <v>81483</v>
      </c>
      <c r="H61" s="81">
        <v>49012</v>
      </c>
      <c r="I61" s="81">
        <v>4034</v>
      </c>
      <c r="J61" s="81">
        <v>10648</v>
      </c>
      <c r="K61" s="81">
        <v>8969</v>
      </c>
      <c r="L61" s="81">
        <v>0</v>
      </c>
      <c r="M61" s="81">
        <v>0</v>
      </c>
      <c r="N61" s="81">
        <v>0</v>
      </c>
      <c r="O61" s="81">
        <v>0</v>
      </c>
      <c r="P61" s="81">
        <f t="shared" si="9"/>
        <v>0</v>
      </c>
      <c r="Q61" s="82" t="s">
        <v>127</v>
      </c>
    </row>
    <row r="62" spans="1:17" s="83" customFormat="1" ht="13.5" customHeight="1">
      <c r="A62" s="90">
        <v>42</v>
      </c>
      <c r="B62" s="85" t="s">
        <v>128</v>
      </c>
      <c r="C62" s="86">
        <v>236943</v>
      </c>
      <c r="D62" s="81">
        <v>232680</v>
      </c>
      <c r="E62" s="87">
        <v>98.2</v>
      </c>
      <c r="F62" s="88">
        <v>232680</v>
      </c>
      <c r="G62" s="81">
        <v>99896</v>
      </c>
      <c r="H62" s="81">
        <v>96546</v>
      </c>
      <c r="I62" s="81">
        <v>6088</v>
      </c>
      <c r="J62" s="81">
        <v>18707</v>
      </c>
      <c r="K62" s="81">
        <v>10620</v>
      </c>
      <c r="L62" s="81">
        <v>0</v>
      </c>
      <c r="M62" s="81">
        <v>0</v>
      </c>
      <c r="N62" s="81">
        <v>0</v>
      </c>
      <c r="O62" s="81">
        <v>823</v>
      </c>
      <c r="P62" s="81">
        <f t="shared" si="9"/>
        <v>0</v>
      </c>
      <c r="Q62" s="82" t="s">
        <v>129</v>
      </c>
    </row>
    <row r="63" spans="1:17" s="76" customFormat="1" ht="13.5" customHeight="1">
      <c r="A63" s="67" t="s">
        <v>130</v>
      </c>
      <c r="B63" s="68"/>
      <c r="C63" s="69">
        <f>SUM(C64:C66)</f>
        <v>516923</v>
      </c>
      <c r="D63" s="72">
        <f aca="true" t="shared" si="10" ref="D63:P63">SUM(D64:D66)</f>
        <v>509380</v>
      </c>
      <c r="E63" s="71">
        <v>98.6</v>
      </c>
      <c r="F63" s="72">
        <f t="shared" si="10"/>
        <v>509380</v>
      </c>
      <c r="G63" s="72">
        <f t="shared" si="10"/>
        <v>198332</v>
      </c>
      <c r="H63" s="72">
        <f t="shared" si="10"/>
        <v>217464</v>
      </c>
      <c r="I63" s="72">
        <f t="shared" si="10"/>
        <v>18221</v>
      </c>
      <c r="J63" s="72">
        <f t="shared" si="10"/>
        <v>49356</v>
      </c>
      <c r="K63" s="72">
        <f t="shared" si="10"/>
        <v>20685</v>
      </c>
      <c r="L63" s="72">
        <f t="shared" si="10"/>
        <v>0</v>
      </c>
      <c r="M63" s="72">
        <f t="shared" si="10"/>
        <v>0</v>
      </c>
      <c r="N63" s="72">
        <f t="shared" si="10"/>
        <v>790</v>
      </c>
      <c r="O63" s="72">
        <f t="shared" si="10"/>
        <v>4532</v>
      </c>
      <c r="P63" s="72">
        <f t="shared" si="10"/>
        <v>5767</v>
      </c>
      <c r="Q63" s="73" t="s">
        <v>131</v>
      </c>
    </row>
    <row r="64" spans="1:17" s="83" customFormat="1" ht="13.5" customHeight="1">
      <c r="A64" s="90">
        <v>43</v>
      </c>
      <c r="B64" s="85" t="s">
        <v>132</v>
      </c>
      <c r="C64" s="86">
        <v>173013</v>
      </c>
      <c r="D64" s="81">
        <v>170060</v>
      </c>
      <c r="E64" s="87">
        <v>98.3</v>
      </c>
      <c r="F64" s="88">
        <v>170060</v>
      </c>
      <c r="G64" s="81">
        <v>65099</v>
      </c>
      <c r="H64" s="81">
        <v>75404</v>
      </c>
      <c r="I64" s="81">
        <v>6160</v>
      </c>
      <c r="J64" s="81">
        <v>16105</v>
      </c>
      <c r="K64" s="81">
        <v>7276</v>
      </c>
      <c r="L64" s="81">
        <v>0</v>
      </c>
      <c r="M64" s="81">
        <v>0</v>
      </c>
      <c r="N64" s="81">
        <v>16</v>
      </c>
      <c r="O64" s="81">
        <v>0</v>
      </c>
      <c r="P64" s="81">
        <f>Y64+Z64</f>
        <v>0</v>
      </c>
      <c r="Q64" s="82" t="s">
        <v>133</v>
      </c>
    </row>
    <row r="65" spans="1:17" s="83" customFormat="1" ht="13.5" customHeight="1">
      <c r="A65" s="90">
        <v>44</v>
      </c>
      <c r="B65" s="85" t="s">
        <v>134</v>
      </c>
      <c r="C65" s="86">
        <v>216634</v>
      </c>
      <c r="D65" s="81">
        <v>212886</v>
      </c>
      <c r="E65" s="87">
        <v>98.3</v>
      </c>
      <c r="F65" s="88">
        <v>212886</v>
      </c>
      <c r="G65" s="81">
        <v>90231</v>
      </c>
      <c r="H65" s="81">
        <v>85837</v>
      </c>
      <c r="I65" s="81">
        <v>7825</v>
      </c>
      <c r="J65" s="81">
        <v>20271</v>
      </c>
      <c r="K65" s="81">
        <v>8449</v>
      </c>
      <c r="L65" s="81">
        <v>0</v>
      </c>
      <c r="M65" s="81">
        <v>0</v>
      </c>
      <c r="N65" s="81">
        <v>273</v>
      </c>
      <c r="O65" s="81">
        <v>0</v>
      </c>
      <c r="P65" s="81">
        <v>2610</v>
      </c>
      <c r="Q65" s="82" t="s">
        <v>135</v>
      </c>
    </row>
    <row r="66" spans="1:17" s="83" customFormat="1" ht="13.5" customHeight="1">
      <c r="A66" s="90">
        <v>45</v>
      </c>
      <c r="B66" s="85" t="s">
        <v>136</v>
      </c>
      <c r="C66" s="86">
        <v>127276</v>
      </c>
      <c r="D66" s="81">
        <v>126434</v>
      </c>
      <c r="E66" s="87">
        <v>99.3</v>
      </c>
      <c r="F66" s="88">
        <v>126434</v>
      </c>
      <c r="G66" s="81">
        <v>43002</v>
      </c>
      <c r="H66" s="81">
        <v>56223</v>
      </c>
      <c r="I66" s="81">
        <v>4236</v>
      </c>
      <c r="J66" s="81">
        <v>12980</v>
      </c>
      <c r="K66" s="81">
        <v>4960</v>
      </c>
      <c r="L66" s="81">
        <v>0</v>
      </c>
      <c r="M66" s="81">
        <v>0</v>
      </c>
      <c r="N66" s="81">
        <v>501</v>
      </c>
      <c r="O66" s="81">
        <v>4532</v>
      </c>
      <c r="P66" s="81">
        <v>3157</v>
      </c>
      <c r="Q66" s="82" t="s">
        <v>137</v>
      </c>
    </row>
    <row r="67" spans="1:17" s="76" customFormat="1" ht="13.5" customHeight="1">
      <c r="A67" s="67" t="s">
        <v>138</v>
      </c>
      <c r="B67" s="68"/>
      <c r="C67" s="69">
        <f>SUM(C68:C69)</f>
        <v>2025698</v>
      </c>
      <c r="D67" s="72">
        <f aca="true" t="shared" si="11" ref="D67:P67">SUM(D68:D69)</f>
        <v>1936500</v>
      </c>
      <c r="E67" s="71">
        <v>95.8</v>
      </c>
      <c r="F67" s="72">
        <f t="shared" si="11"/>
        <v>1936500</v>
      </c>
      <c r="G67" s="72">
        <f t="shared" si="11"/>
        <v>781329</v>
      </c>
      <c r="H67" s="72">
        <f t="shared" si="11"/>
        <v>877630</v>
      </c>
      <c r="I67" s="72">
        <f>SUM(I68:I69)</f>
        <v>35020</v>
      </c>
      <c r="J67" s="72">
        <f t="shared" si="11"/>
        <v>151585</v>
      </c>
      <c r="K67" s="72">
        <f t="shared" si="11"/>
        <v>84270</v>
      </c>
      <c r="L67" s="72">
        <f t="shared" si="11"/>
        <v>0</v>
      </c>
      <c r="M67" s="72">
        <f t="shared" si="11"/>
        <v>12</v>
      </c>
      <c r="N67" s="72">
        <f t="shared" si="11"/>
        <v>5223</v>
      </c>
      <c r="O67" s="72">
        <f t="shared" si="11"/>
        <v>1431</v>
      </c>
      <c r="P67" s="72">
        <f t="shared" si="11"/>
        <v>22690</v>
      </c>
      <c r="Q67" s="73" t="s">
        <v>139</v>
      </c>
    </row>
    <row r="68" spans="1:17" s="83" customFormat="1" ht="13.5" customHeight="1">
      <c r="A68" s="90">
        <v>46</v>
      </c>
      <c r="B68" s="85" t="s">
        <v>140</v>
      </c>
      <c r="C68" s="86">
        <v>813401</v>
      </c>
      <c r="D68" s="81">
        <v>788509</v>
      </c>
      <c r="E68" s="87">
        <v>96.9</v>
      </c>
      <c r="F68" s="88">
        <v>788509</v>
      </c>
      <c r="G68" s="81">
        <v>252355</v>
      </c>
      <c r="H68" s="81">
        <v>427804</v>
      </c>
      <c r="I68" s="81">
        <v>13337</v>
      </c>
      <c r="J68" s="81">
        <v>56803</v>
      </c>
      <c r="K68" s="81">
        <v>34612</v>
      </c>
      <c r="L68" s="81">
        <v>0</v>
      </c>
      <c r="M68" s="81">
        <v>0</v>
      </c>
      <c r="N68" s="81">
        <v>3584</v>
      </c>
      <c r="O68" s="81">
        <v>14</v>
      </c>
      <c r="P68" s="81">
        <v>22285</v>
      </c>
      <c r="Q68" s="82" t="s">
        <v>141</v>
      </c>
    </row>
    <row r="69" spans="1:17" s="83" customFormat="1" ht="13.5" customHeight="1">
      <c r="A69" s="90">
        <v>47</v>
      </c>
      <c r="B69" s="85" t="s">
        <v>142</v>
      </c>
      <c r="C69" s="86">
        <v>1212297</v>
      </c>
      <c r="D69" s="81">
        <v>1147991</v>
      </c>
      <c r="E69" s="87">
        <v>94.7</v>
      </c>
      <c r="F69" s="88">
        <v>1147991</v>
      </c>
      <c r="G69" s="81">
        <v>528974</v>
      </c>
      <c r="H69" s="81">
        <v>449826</v>
      </c>
      <c r="I69" s="81">
        <v>21683</v>
      </c>
      <c r="J69" s="81">
        <v>94782</v>
      </c>
      <c r="K69" s="81">
        <v>49658</v>
      </c>
      <c r="L69" s="81">
        <v>0</v>
      </c>
      <c r="M69" s="81">
        <v>12</v>
      </c>
      <c r="N69" s="81">
        <v>1639</v>
      </c>
      <c r="O69" s="81">
        <v>1417</v>
      </c>
      <c r="P69" s="81">
        <v>405</v>
      </c>
      <c r="Q69" s="82" t="s">
        <v>143</v>
      </c>
    </row>
    <row r="70" spans="1:26" s="76" customFormat="1" ht="13.5" customHeight="1">
      <c r="A70" s="67" t="s">
        <v>144</v>
      </c>
      <c r="B70" s="68"/>
      <c r="C70" s="69">
        <f>SUM(C71:C75)</f>
        <v>799063</v>
      </c>
      <c r="D70" s="72">
        <f aca="true" t="shared" si="12" ref="D70:P70">SUM(D71:D75)</f>
        <v>787045</v>
      </c>
      <c r="E70" s="71">
        <v>98.3</v>
      </c>
      <c r="F70" s="72">
        <f t="shared" si="12"/>
        <v>787045</v>
      </c>
      <c r="G70" s="72">
        <f t="shared" si="12"/>
        <v>291942</v>
      </c>
      <c r="H70" s="72">
        <f t="shared" si="12"/>
        <v>369162</v>
      </c>
      <c r="I70" s="72">
        <f t="shared" si="12"/>
        <v>18982</v>
      </c>
      <c r="J70" s="72">
        <f t="shared" si="12"/>
        <v>58528</v>
      </c>
      <c r="K70" s="72">
        <f t="shared" si="12"/>
        <v>38990</v>
      </c>
      <c r="L70" s="72">
        <f t="shared" si="12"/>
        <v>0</v>
      </c>
      <c r="M70" s="72">
        <f t="shared" si="12"/>
        <v>0</v>
      </c>
      <c r="N70" s="72">
        <f t="shared" si="12"/>
        <v>9441</v>
      </c>
      <c r="O70" s="72">
        <f t="shared" si="12"/>
        <v>0</v>
      </c>
      <c r="P70" s="72">
        <f t="shared" si="12"/>
        <v>23230</v>
      </c>
      <c r="Q70" s="73" t="s">
        <v>145</v>
      </c>
      <c r="V70" s="91"/>
      <c r="Z70" s="91"/>
    </row>
    <row r="71" spans="1:17" s="83" customFormat="1" ht="13.5" customHeight="1">
      <c r="A71" s="90">
        <v>48</v>
      </c>
      <c r="B71" s="85" t="s">
        <v>146</v>
      </c>
      <c r="C71" s="86">
        <v>54025</v>
      </c>
      <c r="D71" s="81">
        <v>53062</v>
      </c>
      <c r="E71" s="87">
        <v>98.2</v>
      </c>
      <c r="F71" s="88">
        <v>53062</v>
      </c>
      <c r="G71" s="81">
        <v>16595</v>
      </c>
      <c r="H71" s="81">
        <v>27957</v>
      </c>
      <c r="I71" s="81">
        <v>2042</v>
      </c>
      <c r="J71" s="81">
        <v>3925</v>
      </c>
      <c r="K71" s="81">
        <v>1774</v>
      </c>
      <c r="L71" s="81">
        <v>0</v>
      </c>
      <c r="M71" s="81">
        <v>0</v>
      </c>
      <c r="N71" s="81">
        <v>769</v>
      </c>
      <c r="O71" s="81">
        <v>0</v>
      </c>
      <c r="P71" s="81">
        <f>Y71+Z71</f>
        <v>0</v>
      </c>
      <c r="Q71" s="82" t="s">
        <v>147</v>
      </c>
    </row>
    <row r="72" spans="1:17" s="83" customFormat="1" ht="13.5" customHeight="1">
      <c r="A72" s="90">
        <v>49</v>
      </c>
      <c r="B72" s="85" t="s">
        <v>148</v>
      </c>
      <c r="C72" s="86">
        <v>92260</v>
      </c>
      <c r="D72" s="81">
        <v>90834</v>
      </c>
      <c r="E72" s="87">
        <v>98.5</v>
      </c>
      <c r="F72" s="88">
        <v>90834</v>
      </c>
      <c r="G72" s="81">
        <v>29907</v>
      </c>
      <c r="H72" s="81">
        <v>45729</v>
      </c>
      <c r="I72" s="81">
        <v>1252</v>
      </c>
      <c r="J72" s="81">
        <v>7559</v>
      </c>
      <c r="K72" s="81">
        <v>3710</v>
      </c>
      <c r="L72" s="81">
        <v>0</v>
      </c>
      <c r="M72" s="81">
        <v>0</v>
      </c>
      <c r="N72" s="81">
        <v>2677</v>
      </c>
      <c r="O72" s="81">
        <v>0</v>
      </c>
      <c r="P72" s="81">
        <f>Y72+Z72</f>
        <v>0</v>
      </c>
      <c r="Q72" s="82" t="s">
        <v>149</v>
      </c>
    </row>
    <row r="73" spans="1:17" s="83" customFormat="1" ht="13.5" customHeight="1">
      <c r="A73" s="90">
        <v>50</v>
      </c>
      <c r="B73" s="85" t="s">
        <v>150</v>
      </c>
      <c r="C73" s="86">
        <v>48333</v>
      </c>
      <c r="D73" s="81">
        <v>46883</v>
      </c>
      <c r="E73" s="87">
        <v>97</v>
      </c>
      <c r="F73" s="88">
        <v>46883</v>
      </c>
      <c r="G73" s="81">
        <v>21005</v>
      </c>
      <c r="H73" s="81">
        <v>16989</v>
      </c>
      <c r="I73" s="81">
        <v>1229</v>
      </c>
      <c r="J73" s="81">
        <v>4443</v>
      </c>
      <c r="K73" s="81">
        <v>1637</v>
      </c>
      <c r="L73" s="81">
        <v>0</v>
      </c>
      <c r="M73" s="81">
        <v>0</v>
      </c>
      <c r="N73" s="81">
        <v>1580</v>
      </c>
      <c r="O73" s="81">
        <v>0</v>
      </c>
      <c r="P73" s="81">
        <f>Y73+Z73</f>
        <v>0</v>
      </c>
      <c r="Q73" s="82" t="s">
        <v>151</v>
      </c>
    </row>
    <row r="74" spans="1:17" s="83" customFormat="1" ht="13.5" customHeight="1">
      <c r="A74" s="90">
        <v>51</v>
      </c>
      <c r="B74" s="85" t="s">
        <v>152</v>
      </c>
      <c r="C74" s="86">
        <v>213032</v>
      </c>
      <c r="D74" s="81">
        <v>211643</v>
      </c>
      <c r="E74" s="87">
        <v>99.3</v>
      </c>
      <c r="F74" s="88">
        <v>211643</v>
      </c>
      <c r="G74" s="81">
        <v>66022</v>
      </c>
      <c r="H74" s="81">
        <v>109567</v>
      </c>
      <c r="I74" s="81">
        <v>5267</v>
      </c>
      <c r="J74" s="81">
        <v>16013</v>
      </c>
      <c r="K74" s="81">
        <v>14228</v>
      </c>
      <c r="L74" s="81">
        <v>0</v>
      </c>
      <c r="M74" s="81">
        <v>0</v>
      </c>
      <c r="N74" s="81">
        <v>546</v>
      </c>
      <c r="O74" s="81">
        <v>0</v>
      </c>
      <c r="P74" s="81">
        <f>Y74+Z74</f>
        <v>0</v>
      </c>
      <c r="Q74" s="82" t="s">
        <v>153</v>
      </c>
    </row>
    <row r="75" spans="1:17" s="83" customFormat="1" ht="13.5" customHeight="1">
      <c r="A75" s="90">
        <v>52</v>
      </c>
      <c r="B75" s="85" t="s">
        <v>154</v>
      </c>
      <c r="C75" s="86">
        <v>391413</v>
      </c>
      <c r="D75" s="81">
        <v>384623</v>
      </c>
      <c r="E75" s="87">
        <v>98.3</v>
      </c>
      <c r="F75" s="88">
        <v>384623</v>
      </c>
      <c r="G75" s="81">
        <v>158413</v>
      </c>
      <c r="H75" s="81">
        <v>168920</v>
      </c>
      <c r="I75" s="81">
        <v>9192</v>
      </c>
      <c r="J75" s="81">
        <v>26588</v>
      </c>
      <c r="K75" s="81">
        <v>17641</v>
      </c>
      <c r="L75" s="81">
        <v>0</v>
      </c>
      <c r="M75" s="81">
        <v>0</v>
      </c>
      <c r="N75" s="81">
        <v>3869</v>
      </c>
      <c r="O75" s="81">
        <v>0</v>
      </c>
      <c r="P75" s="81">
        <v>23230</v>
      </c>
      <c r="Q75" s="82" t="s">
        <v>155</v>
      </c>
    </row>
    <row r="76" spans="1:17" s="76" customFormat="1" ht="13.5" customHeight="1">
      <c r="A76" s="67" t="s">
        <v>156</v>
      </c>
      <c r="B76" s="68"/>
      <c r="C76" s="69">
        <f>SUM(C77:C80)</f>
        <v>858101</v>
      </c>
      <c r="D76" s="72">
        <f aca="true" t="shared" si="13" ref="D76:P76">SUM(D77:D80)</f>
        <v>839019</v>
      </c>
      <c r="E76" s="71">
        <v>98</v>
      </c>
      <c r="F76" s="72">
        <f t="shared" si="13"/>
        <v>839019</v>
      </c>
      <c r="G76" s="72">
        <f t="shared" si="13"/>
        <v>347415</v>
      </c>
      <c r="H76" s="72">
        <v>325034</v>
      </c>
      <c r="I76" s="72">
        <f t="shared" si="13"/>
        <v>24053</v>
      </c>
      <c r="J76" s="72">
        <f t="shared" si="13"/>
        <v>72758</v>
      </c>
      <c r="K76" s="72">
        <f t="shared" si="13"/>
        <v>41630</v>
      </c>
      <c r="L76" s="72">
        <f t="shared" si="13"/>
        <v>0</v>
      </c>
      <c r="M76" s="72">
        <f t="shared" si="13"/>
        <v>0</v>
      </c>
      <c r="N76" s="72">
        <f t="shared" si="13"/>
        <v>865</v>
      </c>
      <c r="O76" s="72">
        <f t="shared" si="13"/>
        <v>264</v>
      </c>
      <c r="P76" s="72">
        <f t="shared" si="13"/>
        <v>969</v>
      </c>
      <c r="Q76" s="73" t="s">
        <v>157</v>
      </c>
    </row>
    <row r="77" spans="1:17" s="83" customFormat="1" ht="13.5" customHeight="1">
      <c r="A77" s="90">
        <v>53</v>
      </c>
      <c r="B77" s="85" t="s">
        <v>158</v>
      </c>
      <c r="C77" s="86">
        <v>256287</v>
      </c>
      <c r="D77" s="81">
        <v>248693</v>
      </c>
      <c r="E77" s="87">
        <v>97</v>
      </c>
      <c r="F77" s="88">
        <v>248693</v>
      </c>
      <c r="G77" s="81">
        <v>108157</v>
      </c>
      <c r="H77" s="81">
        <v>102718</v>
      </c>
      <c r="I77" s="81">
        <v>7558</v>
      </c>
      <c r="J77" s="81">
        <v>16420</v>
      </c>
      <c r="K77" s="81">
        <v>13652</v>
      </c>
      <c r="L77" s="81">
        <v>0</v>
      </c>
      <c r="M77" s="81">
        <v>0</v>
      </c>
      <c r="N77" s="81">
        <v>0</v>
      </c>
      <c r="O77" s="81">
        <v>188</v>
      </c>
      <c r="P77" s="81">
        <f>Y77+Z77</f>
        <v>0</v>
      </c>
      <c r="Q77" s="82" t="s">
        <v>159</v>
      </c>
    </row>
    <row r="78" spans="1:17" s="83" customFormat="1" ht="13.5" customHeight="1">
      <c r="A78" s="90">
        <v>54</v>
      </c>
      <c r="B78" s="85" t="s">
        <v>160</v>
      </c>
      <c r="C78" s="86">
        <v>183589</v>
      </c>
      <c r="D78" s="81">
        <v>180901</v>
      </c>
      <c r="E78" s="87">
        <v>98.5</v>
      </c>
      <c r="F78" s="88">
        <v>180901</v>
      </c>
      <c r="G78" s="81">
        <v>77355</v>
      </c>
      <c r="H78" s="81">
        <v>70091</v>
      </c>
      <c r="I78" s="81">
        <v>5576</v>
      </c>
      <c r="J78" s="81">
        <v>19995</v>
      </c>
      <c r="K78" s="81">
        <v>7854</v>
      </c>
      <c r="L78" s="81">
        <v>0</v>
      </c>
      <c r="M78" s="81">
        <v>0</v>
      </c>
      <c r="N78" s="81">
        <v>30</v>
      </c>
      <c r="O78" s="81">
        <v>0</v>
      </c>
      <c r="P78" s="81">
        <f>Y78+Z78</f>
        <v>0</v>
      </c>
      <c r="Q78" s="82" t="s">
        <v>161</v>
      </c>
    </row>
    <row r="79" spans="1:17" s="83" customFormat="1" ht="13.5" customHeight="1">
      <c r="A79" s="90">
        <v>55</v>
      </c>
      <c r="B79" s="85" t="s">
        <v>162</v>
      </c>
      <c r="C79" s="86">
        <v>283592</v>
      </c>
      <c r="D79" s="81">
        <v>276161</v>
      </c>
      <c r="E79" s="87">
        <v>97.4</v>
      </c>
      <c r="F79" s="88">
        <v>276161</v>
      </c>
      <c r="G79" s="81">
        <v>108758</v>
      </c>
      <c r="H79" s="81">
        <v>122814</v>
      </c>
      <c r="I79" s="81">
        <v>6543</v>
      </c>
      <c r="J79" s="81">
        <v>23067</v>
      </c>
      <c r="K79" s="81">
        <v>14411</v>
      </c>
      <c r="L79" s="81">
        <v>0</v>
      </c>
      <c r="M79" s="81">
        <v>0</v>
      </c>
      <c r="N79" s="81">
        <v>492</v>
      </c>
      <c r="O79" s="81">
        <v>76</v>
      </c>
      <c r="P79" s="81">
        <v>969</v>
      </c>
      <c r="Q79" s="82" t="s">
        <v>163</v>
      </c>
    </row>
    <row r="80" spans="1:17" s="83" customFormat="1" ht="13.5" customHeight="1">
      <c r="A80" s="90">
        <v>56</v>
      </c>
      <c r="B80" s="85" t="s">
        <v>164</v>
      </c>
      <c r="C80" s="86">
        <v>134633</v>
      </c>
      <c r="D80" s="81">
        <v>133264</v>
      </c>
      <c r="E80" s="87">
        <v>99</v>
      </c>
      <c r="F80" s="88">
        <v>133264</v>
      </c>
      <c r="G80" s="81">
        <v>53145</v>
      </c>
      <c r="H80" s="81">
        <v>56411</v>
      </c>
      <c r="I80" s="81">
        <v>4376</v>
      </c>
      <c r="J80" s="81">
        <v>13276</v>
      </c>
      <c r="K80" s="81">
        <v>5713</v>
      </c>
      <c r="L80" s="81">
        <v>0</v>
      </c>
      <c r="M80" s="81">
        <v>0</v>
      </c>
      <c r="N80" s="81">
        <v>343</v>
      </c>
      <c r="O80" s="81">
        <v>0</v>
      </c>
      <c r="P80" s="81">
        <f>Y80+Z80</f>
        <v>0</v>
      </c>
      <c r="Q80" s="82" t="s">
        <v>165</v>
      </c>
    </row>
    <row r="81" spans="1:17" s="76" customFormat="1" ht="13.5" customHeight="1">
      <c r="A81" s="67" t="s">
        <v>166</v>
      </c>
      <c r="B81" s="68"/>
      <c r="C81" s="69">
        <f>SUM(C82:C83)</f>
        <v>655455</v>
      </c>
      <c r="D81" s="72">
        <f aca="true" t="shared" si="14" ref="D81:P81">SUM(D82:D83)</f>
        <v>645021</v>
      </c>
      <c r="E81" s="71">
        <v>98.2</v>
      </c>
      <c r="F81" s="72">
        <f t="shared" si="14"/>
        <v>645021</v>
      </c>
      <c r="G81" s="72">
        <f t="shared" si="14"/>
        <v>267783</v>
      </c>
      <c r="H81" s="72">
        <f t="shared" si="14"/>
        <v>263017</v>
      </c>
      <c r="I81" s="72">
        <f t="shared" si="14"/>
        <v>21702</v>
      </c>
      <c r="J81" s="72">
        <f t="shared" si="14"/>
        <v>64700</v>
      </c>
      <c r="K81" s="72">
        <f t="shared" si="14"/>
        <v>26829</v>
      </c>
      <c r="L81" s="72">
        <f t="shared" si="14"/>
        <v>0</v>
      </c>
      <c r="M81" s="72">
        <f t="shared" si="14"/>
        <v>0</v>
      </c>
      <c r="N81" s="72">
        <f t="shared" si="14"/>
        <v>968</v>
      </c>
      <c r="O81" s="72">
        <f t="shared" si="14"/>
        <v>22</v>
      </c>
      <c r="P81" s="72">
        <f t="shared" si="14"/>
        <v>1268</v>
      </c>
      <c r="Q81" s="73" t="s">
        <v>167</v>
      </c>
    </row>
    <row r="82" spans="1:17" s="14" customFormat="1" ht="13.5" customHeight="1">
      <c r="A82" s="93">
        <v>57</v>
      </c>
      <c r="B82" s="85" t="s">
        <v>168</v>
      </c>
      <c r="C82" s="86">
        <v>228702</v>
      </c>
      <c r="D82" s="89">
        <v>222659</v>
      </c>
      <c r="E82" s="87">
        <v>97.4</v>
      </c>
      <c r="F82" s="88">
        <v>222659</v>
      </c>
      <c r="G82" s="89">
        <v>101008</v>
      </c>
      <c r="H82" s="89">
        <v>80876</v>
      </c>
      <c r="I82" s="89">
        <v>7737</v>
      </c>
      <c r="J82" s="89">
        <v>22747</v>
      </c>
      <c r="K82" s="89">
        <v>9748</v>
      </c>
      <c r="L82" s="89">
        <v>0</v>
      </c>
      <c r="M82" s="89">
        <v>0</v>
      </c>
      <c r="N82" s="89">
        <v>543</v>
      </c>
      <c r="O82" s="81">
        <v>0</v>
      </c>
      <c r="P82" s="81">
        <f>Y82+Z82</f>
        <v>0</v>
      </c>
      <c r="Q82" s="82" t="s">
        <v>169</v>
      </c>
    </row>
    <row r="83" spans="1:26" s="14" customFormat="1" ht="13.5" customHeight="1">
      <c r="A83" s="94">
        <v>58</v>
      </c>
      <c r="B83" s="95" t="s">
        <v>170</v>
      </c>
      <c r="C83" s="96">
        <v>426753</v>
      </c>
      <c r="D83" s="97">
        <v>422362</v>
      </c>
      <c r="E83" s="98">
        <v>99</v>
      </c>
      <c r="F83" s="99">
        <v>422362</v>
      </c>
      <c r="G83" s="97">
        <v>166775</v>
      </c>
      <c r="H83" s="97">
        <v>182141</v>
      </c>
      <c r="I83" s="97">
        <v>13965</v>
      </c>
      <c r="J83" s="97">
        <v>41953</v>
      </c>
      <c r="K83" s="97">
        <v>17081</v>
      </c>
      <c r="L83" s="97">
        <v>0</v>
      </c>
      <c r="M83" s="97">
        <v>0</v>
      </c>
      <c r="N83" s="97">
        <v>425</v>
      </c>
      <c r="O83" s="97">
        <v>22</v>
      </c>
      <c r="P83" s="81">
        <v>1268</v>
      </c>
      <c r="Q83" s="100" t="s">
        <v>171</v>
      </c>
      <c r="S83" s="83"/>
      <c r="T83" s="83"/>
      <c r="U83" s="83"/>
      <c r="V83" s="83"/>
      <c r="W83" s="83"/>
      <c r="X83" s="83"/>
      <c r="Y83" s="83"/>
      <c r="Z83" s="83"/>
    </row>
    <row r="84" spans="2:17" s="14" customFormat="1" ht="13.5" customHeight="1">
      <c r="B84" s="45" t="s">
        <v>172</v>
      </c>
      <c r="C84" s="45"/>
      <c r="D84" s="45"/>
      <c r="E84" s="101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102"/>
      <c r="Q84" s="103"/>
    </row>
    <row r="85" spans="2:17" ht="12" customHeight="1">
      <c r="B85" s="104"/>
      <c r="C85" s="105"/>
      <c r="D85" s="105"/>
      <c r="E85" s="106"/>
      <c r="F85" s="105"/>
      <c r="G85" s="105"/>
      <c r="H85" s="105"/>
      <c r="I85" s="105"/>
      <c r="J85" s="105"/>
      <c r="K85" s="105"/>
      <c r="L85" s="105"/>
      <c r="M85" s="105"/>
      <c r="N85" s="105"/>
      <c r="O85" s="104"/>
      <c r="P85" s="105"/>
      <c r="Q85" s="107"/>
    </row>
    <row r="86" spans="2:17" ht="12" customHeight="1">
      <c r="B86" s="104"/>
      <c r="C86" s="105"/>
      <c r="D86" s="105"/>
      <c r="E86" s="106"/>
      <c r="F86" s="105"/>
      <c r="G86" s="105"/>
      <c r="H86" s="105"/>
      <c r="I86" s="105"/>
      <c r="J86" s="105"/>
      <c r="K86" s="105"/>
      <c r="L86" s="105"/>
      <c r="M86" s="105"/>
      <c r="N86" s="105"/>
      <c r="O86" s="104"/>
      <c r="P86" s="105"/>
      <c r="Q86" s="107"/>
    </row>
    <row r="87" ht="12" customHeight="1">
      <c r="B87" s="108"/>
    </row>
    <row r="88" ht="12" customHeight="1">
      <c r="B88" s="108"/>
    </row>
  </sheetData>
  <sheetProtection/>
  <mergeCells count="25">
    <mergeCell ref="A54:B54"/>
    <mergeCell ref="A63:B63"/>
    <mergeCell ref="A67:B67"/>
    <mergeCell ref="A70:B70"/>
    <mergeCell ref="A76:B76"/>
    <mergeCell ref="A81:B81"/>
    <mergeCell ref="A25:B25"/>
    <mergeCell ref="A29:B29"/>
    <mergeCell ref="A35:B35"/>
    <mergeCell ref="A38:B38"/>
    <mergeCell ref="A43:B43"/>
    <mergeCell ref="A45:B45"/>
    <mergeCell ref="A5:B5"/>
    <mergeCell ref="A6:B6"/>
    <mergeCell ref="A7:B7"/>
    <mergeCell ref="A8:B8"/>
    <mergeCell ref="A10:B10"/>
    <mergeCell ref="A12:B12"/>
    <mergeCell ref="A2:C2"/>
    <mergeCell ref="S2:V2"/>
    <mergeCell ref="W2:Z2"/>
    <mergeCell ref="A3:B3"/>
    <mergeCell ref="P3:P4"/>
    <mergeCell ref="Q3:Q4"/>
    <mergeCell ref="A4:B4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r:id="rId1"/>
  <rowBreaks count="1" manualBreakCount="1">
    <brk id="44" max="16" man="1"/>
  </rowBreaks>
  <colBreaks count="1" manualBreakCount="1">
    <brk id="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2009-04-15T01:52:01Z</dcterms:created>
  <dcterms:modified xsi:type="dcterms:W3CDTF">2009-04-15T01:52:06Z</dcterms:modified>
  <cp:category/>
  <cp:version/>
  <cp:contentType/>
  <cp:contentStatus/>
</cp:coreProperties>
</file>