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2Ａ" sheetId="1" r:id="rId1"/>
    <sheet name="172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'172Ａ'!$A$1:$T$27</definedName>
    <definedName name="_xlnm.Print_Area" localSheetId="1">'172B'!$A$1:$U$28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<sst xmlns="http://schemas.openxmlformats.org/spreadsheetml/2006/main" count="228" uniqueCount="119">
  <si>
    <t>そ</t>
  </si>
  <si>
    <t>その他の製品</t>
  </si>
  <si>
    <t>精</t>
  </si>
  <si>
    <t>-</t>
  </si>
  <si>
    <t>精密機械</t>
  </si>
  <si>
    <t>輸</t>
  </si>
  <si>
    <t>輸送用機械器具</t>
  </si>
  <si>
    <t>電</t>
  </si>
  <si>
    <t>電気機械器具</t>
  </si>
  <si>
    <t>一</t>
  </si>
  <si>
    <t>一般機械器具</t>
  </si>
  <si>
    <t>金</t>
  </si>
  <si>
    <t>金属製品</t>
  </si>
  <si>
    <t>非</t>
  </si>
  <si>
    <t>非鉄金属</t>
  </si>
  <si>
    <t>鉄</t>
  </si>
  <si>
    <t>鉄鋼</t>
  </si>
  <si>
    <t>窯</t>
  </si>
  <si>
    <t>窯業･土石製品</t>
  </si>
  <si>
    <t>な</t>
  </si>
  <si>
    <t>なめしかわ・同製品・毛皮</t>
  </si>
  <si>
    <t>ゴ</t>
  </si>
  <si>
    <t>ゴム製品</t>
  </si>
  <si>
    <t>石</t>
  </si>
  <si>
    <t>石油･石炭製品</t>
  </si>
  <si>
    <t>化</t>
  </si>
  <si>
    <t>化学工業品</t>
  </si>
  <si>
    <t>出</t>
  </si>
  <si>
    <t>出版･印刷･同関連品</t>
  </si>
  <si>
    <t>パ</t>
  </si>
  <si>
    <t>パルプ･紙･紙加工品</t>
  </si>
  <si>
    <t>家</t>
  </si>
  <si>
    <t>家具･装備品</t>
  </si>
  <si>
    <t>木</t>
  </si>
  <si>
    <t>木材･木製品</t>
  </si>
  <si>
    <t>衣</t>
  </si>
  <si>
    <t>衣服その他繊維製品</t>
  </si>
  <si>
    <t>繊</t>
  </si>
  <si>
    <t>繊維工業製品</t>
  </si>
  <si>
    <t>食</t>
  </si>
  <si>
    <t>食料品</t>
  </si>
  <si>
    <t>総</t>
  </si>
  <si>
    <t>総数</t>
  </si>
  <si>
    <t>総額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</si>
  <si>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</si>
  <si>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</si>
  <si>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</si>
  <si>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</si>
  <si>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</si>
  <si>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</si>
  <si>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</si>
  <si>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</si>
  <si>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南九州</t>
  </si>
  <si>
    <t>北九州</t>
  </si>
  <si>
    <t>出荷額</t>
  </si>
  <si>
    <t>その他</t>
  </si>
  <si>
    <t>同一企業</t>
  </si>
  <si>
    <t>卸・小売業者</t>
  </si>
  <si>
    <t>製造業者</t>
  </si>
  <si>
    <t>総    額</t>
  </si>
  <si>
    <t>標示      番号</t>
  </si>
  <si>
    <t>輸　出</t>
  </si>
  <si>
    <t>県        外        へ        出        荷        額</t>
  </si>
  <si>
    <t>県内</t>
  </si>
  <si>
    <t xml:space="preserve"> 業 種 別 出 荷 額</t>
  </si>
  <si>
    <t>出 荷 額</t>
  </si>
  <si>
    <t>品　目　別</t>
  </si>
  <si>
    <t>昭和58年</t>
  </si>
  <si>
    <t xml:space="preserve">  A. 品     目     別     製　　造           品     出　　荷     額</t>
  </si>
  <si>
    <t>(単位  万円)</t>
  </si>
  <si>
    <t xml:space="preserve">                                              172.  工 業 物 資 流 通</t>
  </si>
  <si>
    <t>　　　「その他」製造業においては、従業員２０人以上）の事業所を対象とした。</t>
  </si>
  <si>
    <t>　注）従業員３０人以上（ただし、「木材・木製品」製造業、「家具・装備品」製造業、「金属製品」製造業、</t>
  </si>
  <si>
    <t>資料：県統計課「大分県工業物資流通調査」</t>
  </si>
  <si>
    <t>そ</t>
  </si>
  <si>
    <t>-</t>
  </si>
  <si>
    <t>その他の原材料</t>
  </si>
  <si>
    <t>プ</t>
  </si>
  <si>
    <t>プラスチック製品</t>
  </si>
  <si>
    <t>非</t>
  </si>
  <si>
    <t>非  鉄  金  属</t>
  </si>
  <si>
    <t>鉄</t>
  </si>
  <si>
    <t xml:space="preserve">鉄               鋼 </t>
  </si>
  <si>
    <t>窯業・土石製品</t>
  </si>
  <si>
    <t>石油・石炭製品</t>
  </si>
  <si>
    <t>化学工業製品</t>
  </si>
  <si>
    <t>パルプ･紙･紙加工品</t>
  </si>
  <si>
    <t>繊</t>
  </si>
  <si>
    <t>繊維工業製品</t>
  </si>
  <si>
    <t>木材・木製品</t>
  </si>
  <si>
    <t>食料品</t>
  </si>
  <si>
    <t>製</t>
  </si>
  <si>
    <t>製品原材料</t>
  </si>
  <si>
    <t>鉱</t>
  </si>
  <si>
    <t>鉱産物</t>
  </si>
  <si>
    <t>水</t>
  </si>
  <si>
    <t>水産物</t>
  </si>
  <si>
    <t>畜</t>
  </si>
  <si>
    <t>畜産物</t>
  </si>
  <si>
    <t>林</t>
  </si>
  <si>
    <t>林産物</t>
  </si>
  <si>
    <t>農</t>
  </si>
  <si>
    <t>農産物</t>
  </si>
  <si>
    <t>素</t>
  </si>
  <si>
    <t>素原材料</t>
  </si>
  <si>
    <t>関東</t>
  </si>
  <si>
    <t>南九州</t>
  </si>
  <si>
    <t>購入額</t>
  </si>
  <si>
    <t>卸･小売業者</t>
  </si>
  <si>
    <t>製造業者</t>
  </si>
  <si>
    <t>総  額</t>
  </si>
  <si>
    <t>輸　入</t>
  </si>
  <si>
    <t xml:space="preserve">    県        外        か        ら        の        購        入         額</t>
  </si>
  <si>
    <t xml:space="preserve"> 業 種 別 購 入 額</t>
  </si>
  <si>
    <t>購 入 額</t>
  </si>
  <si>
    <t>品　目　別</t>
  </si>
  <si>
    <t>　　昭和58年</t>
  </si>
  <si>
    <t xml:space="preserve">        B. 品     目     別     原     材            料     等     購     入     額</t>
  </si>
  <si>
    <t xml:space="preserve">  (単位 万円)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</si>
</sst>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Terminal"/>
      <family val="0"/>
    </font>
    <font>
      <sz val="9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20" fillId="0" borderId="10" xfId="0" applyFont="1" applyBorder="1" applyAlignment="1">
      <alignment/>
    </xf>
    <xf numFmtId="37" fontId="20" fillId="0" borderId="11" xfId="0" applyFont="1" applyBorder="1" applyAlignment="1">
      <alignment/>
    </xf>
    <xf numFmtId="37" fontId="21" fillId="0" borderId="11" xfId="0" applyFont="1" applyBorder="1" applyAlignment="1">
      <alignment/>
    </xf>
    <xf numFmtId="37" fontId="20" fillId="0" borderId="12" xfId="0" applyFont="1" applyBorder="1" applyAlignment="1">
      <alignment horizontal="centerContinuous"/>
    </xf>
    <xf numFmtId="37" fontId="20" fillId="0" borderId="0" xfId="0" applyFont="1" applyBorder="1" applyAlignment="1">
      <alignment/>
    </xf>
    <xf numFmtId="37" fontId="20" fillId="0" borderId="0" xfId="0" applyFont="1" applyBorder="1" applyAlignment="1">
      <alignment horizontal="right"/>
    </xf>
    <xf numFmtId="37" fontId="20" fillId="0" borderId="12" xfId="0" applyFont="1" applyBorder="1" applyAlignment="1">
      <alignment/>
    </xf>
    <xf numFmtId="37" fontId="20" fillId="0" borderId="13" xfId="0" applyFont="1" applyBorder="1" applyAlignment="1">
      <alignment horizontal="distributed"/>
    </xf>
    <xf numFmtId="37" fontId="20" fillId="0" borderId="0" xfId="0" applyFont="1" applyAlignment="1">
      <alignment horizontal="right"/>
    </xf>
    <xf numFmtId="37" fontId="20" fillId="0" borderId="13" xfId="0" applyFont="1" applyBorder="1" applyAlignment="1">
      <alignment horizontal="right"/>
    </xf>
    <xf numFmtId="37" fontId="21" fillId="0" borderId="13" xfId="0" applyFont="1" applyBorder="1" applyAlignment="1">
      <alignment horizontal="distributed"/>
    </xf>
    <xf numFmtId="37" fontId="20" fillId="0" borderId="13" xfId="0" applyFont="1" applyBorder="1" applyAlignment="1" quotePrefix="1">
      <alignment horizontal="distributed"/>
    </xf>
    <xf numFmtId="37" fontId="20" fillId="0" borderId="0" xfId="0" applyFont="1" applyBorder="1" applyAlignment="1">
      <alignment horizontal="centerContinuous"/>
    </xf>
    <xf numFmtId="37" fontId="23" fillId="0" borderId="0" xfId="0" applyFont="1" applyAlignment="1">
      <alignment/>
    </xf>
    <xf numFmtId="37" fontId="23" fillId="0" borderId="12" xfId="0" applyFont="1" applyBorder="1" applyAlignment="1">
      <alignment horizontal="centerContinuous"/>
    </xf>
    <xf numFmtId="37" fontId="23" fillId="0" borderId="13" xfId="0" applyFont="1" applyBorder="1" applyAlignment="1">
      <alignment horizontal="distributed"/>
    </xf>
    <xf numFmtId="37" fontId="0" fillId="0" borderId="14" xfId="0" applyFont="1" applyBorder="1" applyAlignment="1">
      <alignment horizontal="center" vertical="center" wrapText="1"/>
    </xf>
    <xf numFmtId="37" fontId="24" fillId="0" borderId="15" xfId="0" applyFont="1" applyBorder="1" applyAlignment="1">
      <alignment horizontal="center" vertical="center"/>
    </xf>
    <xf numFmtId="37" fontId="20" fillId="0" borderId="16" xfId="0" applyFont="1" applyBorder="1" applyAlignment="1">
      <alignment horizontal="distributed"/>
    </xf>
    <xf numFmtId="37" fontId="20" fillId="0" borderId="11" xfId="0" applyFont="1" applyBorder="1" applyAlignment="1">
      <alignment horizontal="distributed"/>
    </xf>
    <xf numFmtId="37" fontId="20" fillId="0" borderId="17" xfId="0" applyFont="1" applyBorder="1" applyAlignment="1">
      <alignment horizontal="distributed"/>
    </xf>
    <xf numFmtId="37" fontId="20" fillId="0" borderId="18" xfId="0" applyFont="1" applyBorder="1" applyAlignment="1">
      <alignment horizontal="distributed"/>
    </xf>
    <xf numFmtId="37" fontId="20" fillId="0" borderId="19" xfId="0" applyFont="1" applyBorder="1" applyAlignment="1">
      <alignment horizontal="distributed"/>
    </xf>
    <xf numFmtId="37" fontId="20" fillId="0" borderId="11" xfId="0" applyFont="1" applyBorder="1" applyAlignment="1">
      <alignment horizontal="center"/>
    </xf>
    <xf numFmtId="37" fontId="24" fillId="0" borderId="11" xfId="0" applyFont="1" applyBorder="1" applyAlignment="1">
      <alignment horizontal="center" vertical="center"/>
    </xf>
    <xf numFmtId="37" fontId="20" fillId="0" borderId="20" xfId="0" applyFont="1" applyBorder="1" applyAlignment="1">
      <alignment horizontal="center" vertical="center" wrapText="1"/>
    </xf>
    <xf numFmtId="37" fontId="20" fillId="0" borderId="21" xfId="0" applyFont="1" applyBorder="1" applyAlignment="1">
      <alignment horizontal="center" vertical="center"/>
    </xf>
    <xf numFmtId="37" fontId="20" fillId="0" borderId="22" xfId="0" applyFont="1" applyBorder="1" applyAlignment="1">
      <alignment/>
    </xf>
    <xf numFmtId="37" fontId="20" fillId="0" borderId="10" xfId="0" applyFont="1" applyBorder="1" applyAlignment="1">
      <alignment horizontal="centerContinuous"/>
    </xf>
    <xf numFmtId="37" fontId="20" fillId="0" borderId="23" xfId="0" applyFont="1" applyBorder="1" applyAlignment="1">
      <alignment horizontal="centerContinuous"/>
    </xf>
    <xf numFmtId="37" fontId="20" fillId="0" borderId="13" xfId="0" applyFont="1" applyBorder="1" applyAlignment="1">
      <alignment horizontal="center"/>
    </xf>
    <xf numFmtId="37" fontId="20" fillId="0" borderId="24" xfId="0" applyFont="1" applyBorder="1" applyAlignment="1">
      <alignment horizontal="center" vertical="center"/>
    </xf>
    <xf numFmtId="37" fontId="20" fillId="0" borderId="25" xfId="0" applyFont="1" applyBorder="1" applyAlignment="1">
      <alignment horizontal="center"/>
    </xf>
    <xf numFmtId="37" fontId="20" fillId="0" borderId="25" xfId="0" applyFont="1" applyBorder="1" applyAlignment="1">
      <alignment/>
    </xf>
    <xf numFmtId="37" fontId="20" fillId="0" borderId="25" xfId="0" applyFont="1" applyBorder="1" applyAlignment="1">
      <alignment horizontal="centerContinuous"/>
    </xf>
    <xf numFmtId="37" fontId="21" fillId="0" borderId="25" xfId="0" applyFont="1" applyBorder="1" applyAlignment="1">
      <alignment horizontal="centerContinuous"/>
    </xf>
    <xf numFmtId="37" fontId="25" fillId="0" borderId="25" xfId="0" applyFont="1" applyBorder="1" applyAlignment="1">
      <alignment horizontal="centerContinuous"/>
    </xf>
    <xf numFmtId="37" fontId="26" fillId="0" borderId="25" xfId="0" applyFont="1" applyBorder="1" applyAlignment="1">
      <alignment horizontal="centerContinuous"/>
    </xf>
    <xf numFmtId="37" fontId="18" fillId="0" borderId="0" xfId="0" applyFont="1" applyAlignment="1">
      <alignment/>
    </xf>
    <xf numFmtId="37" fontId="27" fillId="0" borderId="0" xfId="0" applyFont="1" applyAlignment="1">
      <alignment/>
    </xf>
    <xf numFmtId="37" fontId="21" fillId="0" borderId="0" xfId="0" applyFont="1" applyBorder="1" applyAlignment="1">
      <alignment/>
    </xf>
    <xf numFmtId="37" fontId="20" fillId="0" borderId="0" xfId="0" applyFont="1" applyBorder="1" applyAlignment="1">
      <alignment horizontal="distributed"/>
    </xf>
    <xf numFmtId="37" fontId="21" fillId="0" borderId="0" xfId="0" applyFont="1" applyBorder="1" applyAlignment="1">
      <alignment horizontal="left"/>
    </xf>
    <xf numFmtId="37" fontId="20" fillId="0" borderId="0" xfId="0" applyFont="1" applyBorder="1" applyAlignment="1" quotePrefix="1">
      <alignment horizontal="left"/>
    </xf>
    <xf numFmtId="37" fontId="20" fillId="0" borderId="14" xfId="0" applyFont="1" applyBorder="1" applyAlignment="1">
      <alignment horizontal="centerContinuous"/>
    </xf>
    <xf numFmtId="37" fontId="20" fillId="0" borderId="10" xfId="0" applyFont="1" applyBorder="1" applyAlignment="1">
      <alignment horizontal="right"/>
    </xf>
    <xf numFmtId="37" fontId="20" fillId="0" borderId="13" xfId="0" applyFont="1" applyBorder="1" applyAlignment="1">
      <alignment horizontal="distributed"/>
    </xf>
    <xf numFmtId="37" fontId="20" fillId="0" borderId="0" xfId="0" applyFont="1" applyBorder="1" applyAlignment="1">
      <alignment horizontal="distributed"/>
    </xf>
    <xf numFmtId="37" fontId="20" fillId="0" borderId="13" xfId="0" applyFont="1" applyBorder="1" applyAlignment="1">
      <alignment/>
    </xf>
    <xf numFmtId="37" fontId="20" fillId="0" borderId="12" xfId="0" applyFont="1" applyBorder="1" applyAlignment="1" quotePrefix="1">
      <alignment horizontal="centerContinuous"/>
    </xf>
    <xf numFmtId="0" fontId="20" fillId="0" borderId="13" xfId="0" applyNumberFormat="1" applyFont="1" applyBorder="1" applyAlignment="1">
      <alignment horizontal="distributed"/>
    </xf>
    <xf numFmtId="0" fontId="20" fillId="0" borderId="0" xfId="0" applyNumberFormat="1" applyFont="1" applyBorder="1" applyAlignment="1">
      <alignment horizontal="distributed"/>
    </xf>
    <xf numFmtId="37" fontId="23" fillId="0" borderId="26" xfId="0" applyFont="1" applyBorder="1" applyAlignment="1">
      <alignment horizontal="distributed"/>
    </xf>
    <xf numFmtId="37" fontId="23" fillId="0" borderId="27" xfId="0" applyFont="1" applyBorder="1" applyAlignment="1">
      <alignment horizontal="distributed"/>
    </xf>
    <xf numFmtId="37" fontId="0" fillId="0" borderId="15" xfId="0" applyFont="1" applyBorder="1" applyAlignment="1">
      <alignment horizontal="center" vertical="center"/>
    </xf>
    <xf numFmtId="37" fontId="20" fillId="0" borderId="10" xfId="0" applyFont="1" applyBorder="1" applyAlignment="1">
      <alignment horizontal="distributed"/>
    </xf>
    <xf numFmtId="37" fontId="20" fillId="0" borderId="11" xfId="0" applyFont="1" applyBorder="1" applyAlignment="1">
      <alignment horizontal="center" vertical="center"/>
    </xf>
    <xf numFmtId="37" fontId="20" fillId="0" borderId="10" xfId="0" applyFont="1" applyBorder="1" applyAlignment="1">
      <alignment horizontal="center" vertical="center"/>
    </xf>
    <xf numFmtId="37" fontId="20" fillId="0" borderId="28" xfId="0" applyFont="1" applyBorder="1" applyAlignment="1">
      <alignment/>
    </xf>
    <xf numFmtId="37" fontId="20" fillId="0" borderId="28" xfId="0" applyFont="1" applyBorder="1" applyAlignment="1">
      <alignment horizontal="center" vertical="center"/>
    </xf>
    <xf numFmtId="37" fontId="21" fillId="0" borderId="0" xfId="0" applyFont="1" applyAlignment="1">
      <alignment/>
    </xf>
    <xf numFmtId="37" fontId="20" fillId="0" borderId="25" xfId="0" applyFont="1" applyBorder="1" applyAlignment="1">
      <alignment horizontal="distributed"/>
    </xf>
    <xf numFmtId="37" fontId="21" fillId="0" borderId="25" xfId="0" applyFont="1" applyBorder="1" applyAlignment="1">
      <alignment/>
    </xf>
    <xf numFmtId="37" fontId="22" fillId="0" borderId="25" xfId="0" applyFont="1" applyBorder="1" applyAlignment="1">
      <alignment/>
    </xf>
    <xf numFmtId="37" fontId="21" fillId="0" borderId="25" xfId="0" applyFont="1" applyBorder="1" applyAlignment="1">
      <alignment horizontal="left"/>
    </xf>
    <xf numFmtId="37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70"/>
      <sheetName val="171Ａ"/>
      <sheetName val="171Ｂ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zoomScalePageLayoutView="0" workbookViewId="0" topLeftCell="A1">
      <selection activeCell="C1" sqref="C1:C16384"/>
    </sheetView>
  </sheetViews>
  <sheetFormatPr defaultColWidth="8.75" defaultRowHeight="18"/>
  <cols>
    <col min="1" max="1" width="19.58203125" style="1" customWidth="1"/>
    <col min="2" max="2" width="10.25" style="1" customWidth="1"/>
    <col min="3" max="6" width="9.33203125" style="1" customWidth="1"/>
    <col min="7" max="7" width="9.5" style="1" customWidth="1"/>
    <col min="8" max="18" width="10.83203125" style="1" customWidth="1"/>
    <col min="19" max="19" width="9.5" style="1" customWidth="1"/>
    <col min="20" max="20" width="4.58203125" style="1" customWidth="1"/>
    <col min="21" max="16384" width="8.75" style="1" customWidth="1"/>
  </cols>
  <sheetData>
    <row r="1" spans="1:20" ht="15.75" customHeight="1">
      <c r="A1" s="42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2" customFormat="1" ht="18" customHeight="1" thickBot="1">
      <c r="A2" s="36" t="s">
        <v>69</v>
      </c>
      <c r="B2" s="36"/>
      <c r="C2" s="40" t="s">
        <v>68</v>
      </c>
      <c r="D2" s="39"/>
      <c r="E2" s="39"/>
      <c r="F2" s="39"/>
      <c r="G2" s="38"/>
      <c r="H2" s="38"/>
      <c r="I2" s="38"/>
      <c r="J2" s="38"/>
      <c r="K2" s="38"/>
      <c r="L2" s="38"/>
      <c r="M2" s="38"/>
      <c r="N2" s="38"/>
      <c r="O2" s="37"/>
      <c r="P2" s="36"/>
      <c r="Q2" s="36"/>
      <c r="S2" s="35" t="s">
        <v>67</v>
      </c>
      <c r="T2" s="35"/>
    </row>
    <row r="3" spans="1:20" s="2" customFormat="1" ht="12.75" customHeight="1" thickTop="1">
      <c r="A3" s="34" t="s">
        <v>66</v>
      </c>
      <c r="B3" s="33" t="s">
        <v>65</v>
      </c>
      <c r="C3" s="31" t="s">
        <v>64</v>
      </c>
      <c r="D3" s="31"/>
      <c r="E3" s="31"/>
      <c r="F3" s="32"/>
      <c r="G3" s="10" t="s">
        <v>63</v>
      </c>
      <c r="H3" s="31" t="s">
        <v>62</v>
      </c>
      <c r="I3" s="31"/>
      <c r="J3" s="31"/>
      <c r="K3" s="31"/>
      <c r="L3" s="31"/>
      <c r="M3" s="31"/>
      <c r="N3" s="31"/>
      <c r="O3" s="31"/>
      <c r="P3" s="31"/>
      <c r="Q3" s="31"/>
      <c r="R3" s="30"/>
      <c r="S3" s="29" t="s">
        <v>61</v>
      </c>
      <c r="T3" s="28" t="s">
        <v>60</v>
      </c>
    </row>
    <row r="4" spans="1:256" s="2" customFormat="1" ht="24.75" customHeight="1">
      <c r="A4" s="27"/>
      <c r="B4" s="26" t="s">
        <v>59</v>
      </c>
      <c r="C4" s="22" t="s">
        <v>58</v>
      </c>
      <c r="D4" s="22" t="s">
        <v>57</v>
      </c>
      <c r="E4" s="22" t="s">
        <v>56</v>
      </c>
      <c r="F4" s="25" t="s">
        <v>55</v>
      </c>
      <c r="G4" s="22" t="s">
        <v>54</v>
      </c>
      <c r="H4" s="21" t="s">
        <v>53</v>
      </c>
      <c r="I4" s="24" t="s">
        <v>52</v>
      </c>
      <c r="J4" s="23" t="s">
        <v>51</v>
      </c>
      <c r="K4" s="22" t="s">
        <v>50</v>
      </c>
      <c r="L4" s="22" t="s">
        <v>49</v>
      </c>
      <c r="M4" s="22" t="s">
        <v>48</v>
      </c>
      <c r="N4" s="22" t="s">
        <v>47</v>
      </c>
      <c r="O4" s="22" t="s">
        <v>46</v>
      </c>
      <c r="P4" s="22" t="s">
        <v>45</v>
      </c>
      <c r="Q4" s="22" t="s">
        <v>44</v>
      </c>
      <c r="R4" s="21" t="s">
        <v>43</v>
      </c>
      <c r="S4" s="20"/>
      <c r="T4" s="1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0" s="16" customFormat="1" ht="12.75" customHeight="1">
      <c r="A5" s="18" t="s">
        <v>42</v>
      </c>
      <c r="B5" s="16">
        <f>SUM(B7:B26)</f>
        <v>177157319</v>
      </c>
      <c r="C5" s="16">
        <f>SUM(C7:C26)</f>
        <v>89315967</v>
      </c>
      <c r="D5" s="16">
        <f>SUM(D7:D26)</f>
        <v>19930241</v>
      </c>
      <c r="E5" s="16">
        <f>SUM(E7:E26)</f>
        <v>48707738</v>
      </c>
      <c r="F5" s="16">
        <f>SUM(F7:F26)</f>
        <v>19203373</v>
      </c>
      <c r="G5" s="16">
        <f>SUM(G7:G26)</f>
        <v>26263223</v>
      </c>
      <c r="H5" s="16">
        <f>SUM(H7:H26)</f>
        <v>26721899</v>
      </c>
      <c r="I5" s="16">
        <f>SUM(I7:I26)</f>
        <v>13423395</v>
      </c>
      <c r="J5" s="16">
        <f>SUM(J7:J26)</f>
        <v>3579133</v>
      </c>
      <c r="K5" s="16">
        <f>SUM(K7:K26)</f>
        <v>12762184</v>
      </c>
      <c r="L5" s="16">
        <f>SUM(L7:L26)</f>
        <v>23518934</v>
      </c>
      <c r="M5" s="16">
        <f>SUM(M7:M26)</f>
        <v>7038765</v>
      </c>
      <c r="N5" s="16">
        <f>SUM(N7:N26)</f>
        <v>1253489</v>
      </c>
      <c r="O5" s="16">
        <f>SUM(O7:O26)</f>
        <v>37512578</v>
      </c>
      <c r="P5" s="16">
        <f>SUM(P7:P26)</f>
        <v>2293611</v>
      </c>
      <c r="Q5" s="16">
        <f>SUM(Q7:Q26)</f>
        <v>290799</v>
      </c>
      <c r="R5" s="16">
        <f>SUM(R7:R26)</f>
        <v>128394787</v>
      </c>
      <c r="S5" s="16">
        <f>SUM(S7:S26)</f>
        <v>22499309</v>
      </c>
      <c r="T5" s="17" t="s">
        <v>41</v>
      </c>
    </row>
    <row r="6" spans="1:20" s="2" customFormat="1" ht="12.75" customHeight="1">
      <c r="A6" s="10"/>
      <c r="T6" s="6"/>
    </row>
    <row r="7" spans="1:20" s="2" customFormat="1" ht="12.75" customHeight="1">
      <c r="A7" s="10" t="s">
        <v>40</v>
      </c>
      <c r="B7" s="2">
        <f>SUM(C7:F7)</f>
        <v>14036448</v>
      </c>
      <c r="C7" s="2">
        <v>1036237</v>
      </c>
      <c r="D7" s="2">
        <v>7778538</v>
      </c>
      <c r="E7" s="2">
        <v>5074455</v>
      </c>
      <c r="F7" s="2">
        <v>147218</v>
      </c>
      <c r="G7" s="2">
        <v>5000788</v>
      </c>
      <c r="H7" s="2">
        <v>4311940</v>
      </c>
      <c r="I7" s="2">
        <v>1515503</v>
      </c>
      <c r="J7" s="2">
        <v>231695</v>
      </c>
      <c r="K7" s="2">
        <v>490069</v>
      </c>
      <c r="L7" s="2">
        <v>735137</v>
      </c>
      <c r="M7" s="2">
        <v>452169</v>
      </c>
      <c r="N7" s="2">
        <v>8044</v>
      </c>
      <c r="O7" s="2">
        <v>1187384</v>
      </c>
      <c r="P7" s="2">
        <v>8767</v>
      </c>
      <c r="Q7" s="2">
        <v>39752</v>
      </c>
      <c r="R7" s="11">
        <v>8980460</v>
      </c>
      <c r="S7" s="12">
        <v>55200</v>
      </c>
      <c r="T7" s="15" t="s">
        <v>39</v>
      </c>
    </row>
    <row r="8" spans="1:21" s="2" customFormat="1" ht="12.75" customHeight="1">
      <c r="A8" s="10" t="s">
        <v>38</v>
      </c>
      <c r="B8" s="2">
        <f>SUM(C8:F8)</f>
        <v>2381129</v>
      </c>
      <c r="C8" s="2">
        <v>990952</v>
      </c>
      <c r="D8" s="2">
        <v>422556</v>
      </c>
      <c r="E8" s="2">
        <v>967621</v>
      </c>
      <c r="F8" s="11" t="s">
        <v>3</v>
      </c>
      <c r="G8" s="2">
        <v>82580</v>
      </c>
      <c r="H8" s="2">
        <v>20600</v>
      </c>
      <c r="I8" s="2">
        <v>19456</v>
      </c>
      <c r="J8" s="2">
        <v>19533</v>
      </c>
      <c r="K8" s="2">
        <v>91276</v>
      </c>
      <c r="L8" s="2">
        <v>1880953</v>
      </c>
      <c r="M8" s="2">
        <v>155817</v>
      </c>
      <c r="N8" s="2">
        <v>2896</v>
      </c>
      <c r="O8" s="2">
        <v>106980</v>
      </c>
      <c r="P8" s="11" t="s">
        <v>3</v>
      </c>
      <c r="Q8" s="11" t="s">
        <v>3</v>
      </c>
      <c r="R8" s="11">
        <v>2297511</v>
      </c>
      <c r="S8" s="11">
        <v>1038</v>
      </c>
      <c r="T8" s="6" t="s">
        <v>37</v>
      </c>
      <c r="U8" s="7"/>
    </row>
    <row r="9" spans="1:20" s="2" customFormat="1" ht="12.75" customHeight="1">
      <c r="A9" s="10" t="s">
        <v>36</v>
      </c>
      <c r="B9" s="2">
        <f>SUM(C9:F9)</f>
        <v>906647</v>
      </c>
      <c r="C9" s="2">
        <v>146037</v>
      </c>
      <c r="D9" s="2">
        <v>307623</v>
      </c>
      <c r="E9" s="2">
        <v>412927</v>
      </c>
      <c r="F9" s="2">
        <v>40060</v>
      </c>
      <c r="G9" s="2">
        <v>28926</v>
      </c>
      <c r="H9" s="2">
        <v>128141</v>
      </c>
      <c r="I9" s="2">
        <v>1500</v>
      </c>
      <c r="J9" s="11">
        <v>600</v>
      </c>
      <c r="K9" s="2">
        <v>121931</v>
      </c>
      <c r="L9" s="2">
        <v>516783</v>
      </c>
      <c r="M9" s="2">
        <v>44728</v>
      </c>
      <c r="N9" s="11">
        <v>700</v>
      </c>
      <c r="O9" s="2">
        <v>60386</v>
      </c>
      <c r="P9" s="2">
        <v>1360</v>
      </c>
      <c r="Q9" s="2">
        <v>1060</v>
      </c>
      <c r="R9" s="11">
        <v>877189</v>
      </c>
      <c r="S9" s="11">
        <v>532</v>
      </c>
      <c r="T9" s="6" t="s">
        <v>35</v>
      </c>
    </row>
    <row r="10" spans="1:20" s="2" customFormat="1" ht="12.75" customHeight="1">
      <c r="A10" s="10" t="s">
        <v>34</v>
      </c>
      <c r="B10" s="2">
        <f>SUM(C10:F10)</f>
        <v>1925709</v>
      </c>
      <c r="C10" s="2">
        <v>261667</v>
      </c>
      <c r="D10" s="2">
        <v>1241298</v>
      </c>
      <c r="E10" s="2">
        <v>35014</v>
      </c>
      <c r="F10" s="2">
        <v>387730</v>
      </c>
      <c r="G10" s="2">
        <v>606457</v>
      </c>
      <c r="H10" s="2">
        <v>656521</v>
      </c>
      <c r="I10" s="2">
        <v>372222</v>
      </c>
      <c r="J10" s="2">
        <v>11409</v>
      </c>
      <c r="K10" s="2">
        <v>123782</v>
      </c>
      <c r="L10" s="2">
        <v>74511</v>
      </c>
      <c r="M10" s="2">
        <v>25949</v>
      </c>
      <c r="N10" s="2">
        <v>158</v>
      </c>
      <c r="O10" s="2">
        <v>51378</v>
      </c>
      <c r="P10" s="2">
        <v>322</v>
      </c>
      <c r="Q10" s="2">
        <v>3000</v>
      </c>
      <c r="R10" s="11">
        <v>1319252</v>
      </c>
      <c r="S10" s="11" t="s">
        <v>3</v>
      </c>
      <c r="T10" s="6" t="s">
        <v>33</v>
      </c>
    </row>
    <row r="11" spans="1:20" s="2" customFormat="1" ht="12.75" customHeight="1">
      <c r="A11" s="10" t="s">
        <v>32</v>
      </c>
      <c r="B11" s="2">
        <f>SUM(C11:F11)</f>
        <v>1154252</v>
      </c>
      <c r="C11" s="2">
        <v>75264</v>
      </c>
      <c r="D11" s="2">
        <v>904577</v>
      </c>
      <c r="E11" s="2">
        <v>88721</v>
      </c>
      <c r="F11" s="2">
        <v>85690</v>
      </c>
      <c r="G11" s="2">
        <v>430532</v>
      </c>
      <c r="H11" s="2">
        <v>162085</v>
      </c>
      <c r="I11" s="2">
        <v>67876</v>
      </c>
      <c r="J11" s="2">
        <v>51636</v>
      </c>
      <c r="K11" s="2">
        <v>106681</v>
      </c>
      <c r="L11" s="2">
        <v>128241</v>
      </c>
      <c r="M11" s="2">
        <v>51658</v>
      </c>
      <c r="N11" s="2">
        <v>15527</v>
      </c>
      <c r="O11" s="2">
        <v>120316</v>
      </c>
      <c r="P11" s="2">
        <v>11309</v>
      </c>
      <c r="Q11" s="2">
        <v>6122</v>
      </c>
      <c r="R11" s="11">
        <v>721451</v>
      </c>
      <c r="S11" s="11">
        <v>2269</v>
      </c>
      <c r="T11" s="6" t="s">
        <v>31</v>
      </c>
    </row>
    <row r="12" spans="1:20" s="2" customFormat="1" ht="12.75" customHeight="1">
      <c r="A12" s="14" t="s">
        <v>30</v>
      </c>
      <c r="B12" s="2">
        <f>SUM(C12:F12)</f>
        <v>2881524</v>
      </c>
      <c r="C12" s="11">
        <v>1980378</v>
      </c>
      <c r="D12" s="2">
        <v>236357</v>
      </c>
      <c r="E12" s="2">
        <v>603002</v>
      </c>
      <c r="F12" s="2">
        <v>61787</v>
      </c>
      <c r="G12" s="2">
        <v>140614</v>
      </c>
      <c r="H12" s="2">
        <v>995612</v>
      </c>
      <c r="I12" s="2">
        <v>877838</v>
      </c>
      <c r="J12" s="2">
        <v>49672</v>
      </c>
      <c r="K12" s="2">
        <v>266730</v>
      </c>
      <c r="L12" s="2">
        <v>398880</v>
      </c>
      <c r="M12" s="2">
        <v>35012</v>
      </c>
      <c r="N12" s="11" t="s">
        <v>3</v>
      </c>
      <c r="O12" s="2">
        <v>45479</v>
      </c>
      <c r="P12" s="11" t="s">
        <v>3</v>
      </c>
      <c r="Q12" s="11" t="s">
        <v>3</v>
      </c>
      <c r="R12" s="11">
        <v>2669223</v>
      </c>
      <c r="S12" s="11">
        <v>71687</v>
      </c>
      <c r="T12" s="6" t="s">
        <v>29</v>
      </c>
    </row>
    <row r="13" spans="1:20" s="2" customFormat="1" ht="12.75" customHeight="1">
      <c r="A13" s="10" t="s">
        <v>28</v>
      </c>
      <c r="B13" s="2">
        <f>SUM(C13:F13)</f>
        <v>819624</v>
      </c>
      <c r="C13" s="11">
        <v>24633</v>
      </c>
      <c r="D13" s="2">
        <v>620359</v>
      </c>
      <c r="E13" s="11" t="s">
        <v>3</v>
      </c>
      <c r="F13" s="2">
        <v>174632</v>
      </c>
      <c r="G13" s="2">
        <v>767071</v>
      </c>
      <c r="H13" s="2">
        <v>28013</v>
      </c>
      <c r="I13" s="2">
        <v>24540</v>
      </c>
      <c r="J13" s="11" t="s">
        <v>3</v>
      </c>
      <c r="K13" s="11" t="s">
        <v>3</v>
      </c>
      <c r="L13" s="11" t="s">
        <v>3</v>
      </c>
      <c r="M13" s="11" t="s">
        <v>3</v>
      </c>
      <c r="N13" s="11" t="s">
        <v>3</v>
      </c>
      <c r="O13" s="11" t="s">
        <v>3</v>
      </c>
      <c r="P13" s="11" t="s">
        <v>3</v>
      </c>
      <c r="Q13" s="11" t="s">
        <v>3</v>
      </c>
      <c r="R13" s="11">
        <v>52553</v>
      </c>
      <c r="S13" s="11" t="s">
        <v>3</v>
      </c>
      <c r="T13" s="6" t="s">
        <v>27</v>
      </c>
    </row>
    <row r="14" spans="1:20" s="2" customFormat="1" ht="12.75" customHeight="1">
      <c r="A14" s="10" t="s">
        <v>26</v>
      </c>
      <c r="B14" s="2">
        <f>SUM(C14:F14)</f>
        <v>22874829</v>
      </c>
      <c r="C14" s="2">
        <v>17229328</v>
      </c>
      <c r="D14" s="2">
        <v>614468</v>
      </c>
      <c r="E14" s="2">
        <v>187108</v>
      </c>
      <c r="F14" s="2">
        <v>4843925</v>
      </c>
      <c r="G14" s="2">
        <v>4128536</v>
      </c>
      <c r="H14" s="2">
        <v>1049315</v>
      </c>
      <c r="I14" s="2">
        <v>498269</v>
      </c>
      <c r="J14" s="2">
        <v>527239</v>
      </c>
      <c r="K14" s="2">
        <v>936985</v>
      </c>
      <c r="L14" s="2">
        <v>5429435</v>
      </c>
      <c r="M14" s="2">
        <v>2049952</v>
      </c>
      <c r="N14" s="2">
        <v>65625</v>
      </c>
      <c r="O14" s="2">
        <v>3810352</v>
      </c>
      <c r="P14" s="2">
        <v>930506</v>
      </c>
      <c r="Q14" s="2">
        <v>23283</v>
      </c>
      <c r="R14" s="11">
        <v>15320961</v>
      </c>
      <c r="S14" s="11">
        <v>3425332</v>
      </c>
      <c r="T14" s="6" t="s">
        <v>25</v>
      </c>
    </row>
    <row r="15" spans="1:20" s="2" customFormat="1" ht="12.75" customHeight="1">
      <c r="A15" s="10" t="s">
        <v>24</v>
      </c>
      <c r="B15" s="2">
        <f>SUM(C15:F15)</f>
        <v>27592367</v>
      </c>
      <c r="C15" s="11" t="s">
        <v>3</v>
      </c>
      <c r="D15" s="11" t="s">
        <v>3</v>
      </c>
      <c r="E15" s="11">
        <v>27592367</v>
      </c>
      <c r="F15" s="11" t="s">
        <v>3</v>
      </c>
      <c r="G15" s="11">
        <v>6168854</v>
      </c>
      <c r="H15" s="11">
        <v>9211891</v>
      </c>
      <c r="I15" s="11">
        <v>6921487</v>
      </c>
      <c r="J15" s="11">
        <v>838546</v>
      </c>
      <c r="K15" s="11">
        <v>1472034</v>
      </c>
      <c r="L15" s="11">
        <v>540267</v>
      </c>
      <c r="M15" s="11">
        <v>11961</v>
      </c>
      <c r="N15" s="11">
        <v>1016919</v>
      </c>
      <c r="O15" s="11">
        <v>116184</v>
      </c>
      <c r="P15" s="11">
        <v>68971</v>
      </c>
      <c r="Q15" s="11" t="s">
        <v>3</v>
      </c>
      <c r="R15" s="11">
        <v>20198260</v>
      </c>
      <c r="S15" s="11">
        <v>1225253</v>
      </c>
      <c r="T15" s="6" t="s">
        <v>23</v>
      </c>
    </row>
    <row r="16" spans="1:20" s="2" customFormat="1" ht="12.75" customHeight="1">
      <c r="A16" s="10" t="s">
        <v>22</v>
      </c>
      <c r="B16" s="2">
        <f>SUM(C16:F16)</f>
        <v>407256</v>
      </c>
      <c r="C16" s="11">
        <v>346458</v>
      </c>
      <c r="D16" s="11" t="s">
        <v>3</v>
      </c>
      <c r="E16" s="11">
        <v>60798</v>
      </c>
      <c r="F16" s="11" t="s">
        <v>3</v>
      </c>
      <c r="G16" s="11">
        <v>7415</v>
      </c>
      <c r="H16" s="11">
        <v>262752</v>
      </c>
      <c r="I16" s="11">
        <v>76499</v>
      </c>
      <c r="J16" s="11" t="s">
        <v>3</v>
      </c>
      <c r="K16" s="11" t="s">
        <v>3</v>
      </c>
      <c r="L16" s="11" t="s">
        <v>3</v>
      </c>
      <c r="M16" s="11" t="s">
        <v>3</v>
      </c>
      <c r="N16" s="11" t="s">
        <v>3</v>
      </c>
      <c r="O16" s="11">
        <v>60590</v>
      </c>
      <c r="P16" s="11" t="s">
        <v>3</v>
      </c>
      <c r="Q16" s="11" t="s">
        <v>3</v>
      </c>
      <c r="R16" s="11">
        <v>399841</v>
      </c>
      <c r="S16" s="11" t="s">
        <v>3</v>
      </c>
      <c r="T16" s="6" t="s">
        <v>21</v>
      </c>
    </row>
    <row r="17" spans="1:20" s="2" customFormat="1" ht="12.75" customHeight="1">
      <c r="A17" s="13" t="s">
        <v>20</v>
      </c>
      <c r="B17" s="2">
        <f>SUM(C17:F17)</f>
        <v>12000</v>
      </c>
      <c r="C17" s="11">
        <v>12000</v>
      </c>
      <c r="D17" s="11" t="s">
        <v>3</v>
      </c>
      <c r="E17" s="11" t="s">
        <v>3</v>
      </c>
      <c r="F17" s="11" t="s">
        <v>3</v>
      </c>
      <c r="G17" s="11">
        <v>12000</v>
      </c>
      <c r="H17" s="11" t="s">
        <v>3</v>
      </c>
      <c r="I17" s="11" t="s">
        <v>3</v>
      </c>
      <c r="J17" s="11" t="s">
        <v>3</v>
      </c>
      <c r="K17" s="11" t="s">
        <v>3</v>
      </c>
      <c r="L17" s="11" t="s">
        <v>3</v>
      </c>
      <c r="M17" s="11" t="s">
        <v>3</v>
      </c>
      <c r="N17" s="11" t="s">
        <v>3</v>
      </c>
      <c r="O17" s="11" t="s">
        <v>3</v>
      </c>
      <c r="P17" s="11" t="s">
        <v>3</v>
      </c>
      <c r="Q17" s="11" t="s">
        <v>3</v>
      </c>
      <c r="R17" s="11" t="s">
        <v>3</v>
      </c>
      <c r="S17" s="12" t="s">
        <v>3</v>
      </c>
      <c r="T17" s="6" t="s">
        <v>19</v>
      </c>
    </row>
    <row r="18" spans="1:20" s="2" customFormat="1" ht="12.75" customHeight="1">
      <c r="A18" s="10" t="s">
        <v>18</v>
      </c>
      <c r="B18" s="2">
        <f>SUM(C18:F18)</f>
        <v>11153693</v>
      </c>
      <c r="C18" s="2">
        <v>2044469</v>
      </c>
      <c r="D18" s="2">
        <v>1434795</v>
      </c>
      <c r="E18" s="2">
        <v>2264052</v>
      </c>
      <c r="F18" s="2">
        <v>5410377</v>
      </c>
      <c r="G18" s="2">
        <v>3241322</v>
      </c>
      <c r="H18" s="2">
        <v>617772</v>
      </c>
      <c r="I18" s="2">
        <v>2094208</v>
      </c>
      <c r="J18" s="2">
        <v>475219</v>
      </c>
      <c r="K18" s="2">
        <v>463253</v>
      </c>
      <c r="L18" s="2">
        <v>768473</v>
      </c>
      <c r="M18" s="2">
        <v>294872</v>
      </c>
      <c r="N18" s="2">
        <v>23240</v>
      </c>
      <c r="O18" s="2">
        <v>1132234</v>
      </c>
      <c r="P18" s="2">
        <v>189988</v>
      </c>
      <c r="Q18" s="2">
        <v>85544</v>
      </c>
      <c r="R18" s="11">
        <v>6144803</v>
      </c>
      <c r="S18" s="11">
        <v>1767568</v>
      </c>
      <c r="T18" s="6" t="s">
        <v>17</v>
      </c>
    </row>
    <row r="19" spans="1:20" s="2" customFormat="1" ht="12.75" customHeight="1">
      <c r="A19" s="10" t="s">
        <v>16</v>
      </c>
      <c r="B19" s="2">
        <f>SUM(C19:F19)</f>
        <v>41639284</v>
      </c>
      <c r="C19" s="2">
        <v>41287775</v>
      </c>
      <c r="D19" s="2">
        <v>217954</v>
      </c>
      <c r="E19" s="2">
        <v>18127</v>
      </c>
      <c r="F19" s="2">
        <v>115428</v>
      </c>
      <c r="G19" s="2">
        <v>1115643</v>
      </c>
      <c r="H19" s="2">
        <v>3103517</v>
      </c>
      <c r="I19" s="2">
        <v>74655</v>
      </c>
      <c r="J19" s="2">
        <v>870388</v>
      </c>
      <c r="K19" s="2">
        <v>7617561</v>
      </c>
      <c r="L19" s="2">
        <v>7156132</v>
      </c>
      <c r="M19" s="2">
        <v>2041431</v>
      </c>
      <c r="N19" s="2">
        <v>5620</v>
      </c>
      <c r="O19" s="2">
        <v>9891369</v>
      </c>
      <c r="P19" s="2">
        <v>934056</v>
      </c>
      <c r="Q19" s="11">
        <v>5769</v>
      </c>
      <c r="R19" s="11">
        <v>31700498</v>
      </c>
      <c r="S19" s="11">
        <v>8823143</v>
      </c>
      <c r="T19" s="6" t="s">
        <v>15</v>
      </c>
    </row>
    <row r="20" spans="1:20" s="2" customFormat="1" ht="12.75" customHeight="1">
      <c r="A20" s="10" t="s">
        <v>14</v>
      </c>
      <c r="B20" s="2">
        <f>SUM(C20:F20)</f>
        <v>13442475</v>
      </c>
      <c r="C20" s="2">
        <v>11948253</v>
      </c>
      <c r="D20" s="2">
        <v>893675</v>
      </c>
      <c r="E20" s="11" t="s">
        <v>3</v>
      </c>
      <c r="F20" s="2">
        <v>600547</v>
      </c>
      <c r="G20" s="2">
        <v>157042</v>
      </c>
      <c r="H20" s="2">
        <v>530638</v>
      </c>
      <c r="I20" s="2">
        <v>663</v>
      </c>
      <c r="J20" s="2">
        <v>49918</v>
      </c>
      <c r="K20" s="2">
        <v>67348</v>
      </c>
      <c r="L20" s="2">
        <v>307451</v>
      </c>
      <c r="M20" s="2">
        <v>96323</v>
      </c>
      <c r="N20" s="11" t="s">
        <v>3</v>
      </c>
      <c r="O20" s="2">
        <v>9517351</v>
      </c>
      <c r="P20" s="2">
        <v>7075</v>
      </c>
      <c r="Q20" s="2">
        <v>24499</v>
      </c>
      <c r="R20" s="11">
        <v>10601266</v>
      </c>
      <c r="S20" s="11">
        <v>2684167</v>
      </c>
      <c r="T20" s="6" t="s">
        <v>13</v>
      </c>
    </row>
    <row r="21" spans="1:20" s="2" customFormat="1" ht="12.75" customHeight="1">
      <c r="A21" s="10" t="s">
        <v>12</v>
      </c>
      <c r="B21" s="2">
        <f>SUM(C21:F21)</f>
        <v>4980770</v>
      </c>
      <c r="C21" s="2">
        <v>1112836</v>
      </c>
      <c r="D21" s="2">
        <v>307226</v>
      </c>
      <c r="E21" s="2">
        <v>1908532</v>
      </c>
      <c r="F21" s="2">
        <v>1652176</v>
      </c>
      <c r="G21" s="2">
        <v>1487800</v>
      </c>
      <c r="H21" s="2">
        <v>1704458</v>
      </c>
      <c r="I21" s="2">
        <v>265984</v>
      </c>
      <c r="J21" s="2">
        <v>4791</v>
      </c>
      <c r="K21" s="2">
        <v>259530</v>
      </c>
      <c r="L21" s="2">
        <v>300626</v>
      </c>
      <c r="M21" s="11" t="s">
        <v>3</v>
      </c>
      <c r="N21" s="11" t="s">
        <v>3</v>
      </c>
      <c r="O21" s="2">
        <v>473321</v>
      </c>
      <c r="P21" s="2">
        <v>26383</v>
      </c>
      <c r="Q21" s="2">
        <v>4400</v>
      </c>
      <c r="R21" s="11">
        <v>3039493</v>
      </c>
      <c r="S21" s="11">
        <v>453477</v>
      </c>
      <c r="T21" s="6" t="s">
        <v>11</v>
      </c>
    </row>
    <row r="22" spans="1:20" s="2" customFormat="1" ht="12.75" customHeight="1">
      <c r="A22" s="10" t="s">
        <v>10</v>
      </c>
      <c r="B22" s="2">
        <f>SUM(C22:F22)</f>
        <v>1858201</v>
      </c>
      <c r="C22" s="2">
        <v>1122476</v>
      </c>
      <c r="D22" s="2">
        <v>511234</v>
      </c>
      <c r="E22" s="2">
        <v>77691</v>
      </c>
      <c r="F22" s="2">
        <v>146800</v>
      </c>
      <c r="G22" s="2">
        <v>571396</v>
      </c>
      <c r="H22" s="2">
        <v>255242</v>
      </c>
      <c r="I22" s="2">
        <v>79037</v>
      </c>
      <c r="J22" s="2">
        <v>40561</v>
      </c>
      <c r="K22" s="2">
        <v>101165</v>
      </c>
      <c r="L22" s="2">
        <v>291270</v>
      </c>
      <c r="M22" s="2">
        <v>120575</v>
      </c>
      <c r="N22" s="2">
        <v>38533</v>
      </c>
      <c r="O22" s="2">
        <v>269947</v>
      </c>
      <c r="P22" s="2">
        <v>15393</v>
      </c>
      <c r="Q22" s="2">
        <v>12233</v>
      </c>
      <c r="R22" s="11">
        <v>1223956</v>
      </c>
      <c r="S22" s="2">
        <v>62849</v>
      </c>
      <c r="T22" s="6" t="s">
        <v>9</v>
      </c>
    </row>
    <row r="23" spans="1:20" s="2" customFormat="1" ht="12.75" customHeight="1">
      <c r="A23" s="10" t="s">
        <v>8</v>
      </c>
      <c r="B23" s="2">
        <f>SUM(C23:F23)</f>
        <v>15731758</v>
      </c>
      <c r="C23" s="2">
        <v>6216238</v>
      </c>
      <c r="D23" s="2">
        <v>773640</v>
      </c>
      <c r="E23" s="2">
        <v>8471771</v>
      </c>
      <c r="F23" s="2">
        <v>270109</v>
      </c>
      <c r="G23" s="2">
        <v>630250</v>
      </c>
      <c r="H23" s="2">
        <v>488885</v>
      </c>
      <c r="I23" s="2">
        <v>63939</v>
      </c>
      <c r="J23" s="2">
        <v>59825</v>
      </c>
      <c r="K23" s="2">
        <v>127377</v>
      </c>
      <c r="L23" s="2">
        <v>3988202</v>
      </c>
      <c r="M23" s="2">
        <v>1083327</v>
      </c>
      <c r="N23" s="2">
        <v>62350</v>
      </c>
      <c r="O23" s="2">
        <v>7275242</v>
      </c>
      <c r="P23" s="2">
        <v>56987</v>
      </c>
      <c r="Q23" s="2">
        <v>1139</v>
      </c>
      <c r="R23" s="11">
        <v>13207273</v>
      </c>
      <c r="S23" s="2">
        <v>1894235</v>
      </c>
      <c r="T23" s="6" t="s">
        <v>7</v>
      </c>
    </row>
    <row r="24" spans="1:20" s="2" customFormat="1" ht="12.75" customHeight="1">
      <c r="A24" s="10" t="s">
        <v>6</v>
      </c>
      <c r="B24" s="2">
        <f>SUM(C24:F24)</f>
        <v>7750859</v>
      </c>
      <c r="C24" s="2">
        <v>2273750</v>
      </c>
      <c r="D24" s="2">
        <v>287573</v>
      </c>
      <c r="E24" s="2">
        <v>65930</v>
      </c>
      <c r="F24" s="2">
        <v>5123606</v>
      </c>
      <c r="G24" s="2">
        <v>1036371</v>
      </c>
      <c r="H24" s="2">
        <v>1971955</v>
      </c>
      <c r="I24" s="2">
        <v>317742</v>
      </c>
      <c r="J24" s="2">
        <v>309892</v>
      </c>
      <c r="K24" s="2">
        <v>271626</v>
      </c>
      <c r="L24" s="2">
        <v>615012</v>
      </c>
      <c r="M24" s="2">
        <v>60897</v>
      </c>
      <c r="N24" s="2">
        <v>10380</v>
      </c>
      <c r="O24" s="2">
        <v>1819277</v>
      </c>
      <c r="P24" s="2">
        <v>2874</v>
      </c>
      <c r="Q24" s="2">
        <v>600</v>
      </c>
      <c r="R24" s="11">
        <v>5380255</v>
      </c>
      <c r="S24" s="2">
        <v>1334233</v>
      </c>
      <c r="T24" s="6" t="s">
        <v>5</v>
      </c>
    </row>
    <row r="25" spans="1:20" s="2" customFormat="1" ht="12.75" customHeight="1">
      <c r="A25" s="10" t="s">
        <v>4</v>
      </c>
      <c r="B25" s="2">
        <f>SUM(C25:F25)</f>
        <v>3058184</v>
      </c>
      <c r="C25" s="2">
        <v>30903</v>
      </c>
      <c r="D25" s="2">
        <v>2281187</v>
      </c>
      <c r="E25" s="2">
        <v>746094</v>
      </c>
      <c r="F25" s="11" t="s">
        <v>3</v>
      </c>
      <c r="G25" s="2">
        <v>59233</v>
      </c>
      <c r="H25" s="2">
        <v>168481</v>
      </c>
      <c r="I25" s="2">
        <v>11989</v>
      </c>
      <c r="J25" s="11">
        <v>7862</v>
      </c>
      <c r="K25" s="11">
        <v>130294</v>
      </c>
      <c r="L25" s="11">
        <v>166765</v>
      </c>
      <c r="M25" s="2">
        <v>474259</v>
      </c>
      <c r="N25" s="11" t="s">
        <v>3</v>
      </c>
      <c r="O25" s="2">
        <v>1380728</v>
      </c>
      <c r="P25" s="2">
        <v>14686</v>
      </c>
      <c r="Q25" s="2">
        <v>62592</v>
      </c>
      <c r="R25" s="11">
        <v>2417656</v>
      </c>
      <c r="S25" s="2">
        <v>581295</v>
      </c>
      <c r="T25" s="6" t="s">
        <v>2</v>
      </c>
    </row>
    <row r="26" spans="1:20" s="2" customFormat="1" ht="12.75" customHeight="1">
      <c r="A26" s="10" t="s">
        <v>1</v>
      </c>
      <c r="B26" s="9">
        <f>SUM(C26:F26)</f>
        <v>2550310</v>
      </c>
      <c r="C26" s="7">
        <v>1176313</v>
      </c>
      <c r="D26" s="7">
        <v>1097181</v>
      </c>
      <c r="E26" s="7">
        <v>133528</v>
      </c>
      <c r="F26" s="7">
        <v>143288</v>
      </c>
      <c r="G26" s="7">
        <v>590393</v>
      </c>
      <c r="H26" s="7">
        <v>1054081</v>
      </c>
      <c r="I26" s="7">
        <v>139988</v>
      </c>
      <c r="J26" s="7">
        <v>30347</v>
      </c>
      <c r="K26" s="7">
        <v>114542</v>
      </c>
      <c r="L26" s="7">
        <v>220796</v>
      </c>
      <c r="M26" s="7">
        <v>39835</v>
      </c>
      <c r="N26" s="7">
        <v>3497</v>
      </c>
      <c r="O26" s="7">
        <v>194060</v>
      </c>
      <c r="P26" s="7">
        <v>24934</v>
      </c>
      <c r="Q26" s="7">
        <v>20806</v>
      </c>
      <c r="R26" s="8">
        <v>1842886</v>
      </c>
      <c r="S26" s="7">
        <v>117031</v>
      </c>
      <c r="T26" s="6" t="s">
        <v>0</v>
      </c>
    </row>
    <row r="27" spans="1:20" s="2" customFormat="1" ht="12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3"/>
    </row>
  </sheetData>
  <sheetProtection/>
  <mergeCells count="4">
    <mergeCell ref="S3:S4"/>
    <mergeCell ref="A3:A4"/>
    <mergeCell ref="S2:T2"/>
    <mergeCell ref="T3:T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zoomScalePageLayoutView="0" workbookViewId="0" topLeftCell="A1">
      <selection activeCell="H1" sqref="H1:H16384"/>
    </sheetView>
  </sheetViews>
  <sheetFormatPr defaultColWidth="8.75" defaultRowHeight="18"/>
  <cols>
    <col min="1" max="1" width="2.83203125" style="1" customWidth="1"/>
    <col min="2" max="2" width="19.58203125" style="1" customWidth="1"/>
    <col min="3" max="3" width="9.75" style="1" customWidth="1"/>
    <col min="4" max="7" width="9.33203125" style="1" customWidth="1"/>
    <col min="8" max="8" width="9.58203125" style="1" customWidth="1"/>
    <col min="9" max="9" width="9.25" style="1" customWidth="1"/>
    <col min="10" max="15" width="8.83203125" style="1" customWidth="1"/>
    <col min="16" max="16" width="9.5" style="1" customWidth="1"/>
    <col min="17" max="18" width="8.83203125" style="1" customWidth="1"/>
    <col min="19" max="19" width="9.83203125" style="1" customWidth="1"/>
    <col min="20" max="20" width="10.33203125" style="1" customWidth="1"/>
    <col min="21" max="21" width="4.58203125" style="1" customWidth="1"/>
    <col min="22" max="16384" width="8.75" style="1" customWidth="1"/>
  </cols>
  <sheetData>
    <row r="1" spans="2:10" ht="15.75" customHeight="1">
      <c r="B1" s="68"/>
      <c r="C1" s="68"/>
      <c r="D1" s="68"/>
      <c r="E1" s="68"/>
      <c r="F1" s="68"/>
      <c r="G1" s="68"/>
      <c r="H1" s="68"/>
      <c r="I1" s="68"/>
      <c r="J1" s="68"/>
    </row>
    <row r="2" spans="1:21" s="63" customFormat="1" ht="23.25" customHeight="1" thickBot="1">
      <c r="A2" s="67" t="s">
        <v>118</v>
      </c>
      <c r="B2" s="67"/>
      <c r="C2" s="66"/>
      <c r="D2" s="40" t="s">
        <v>117</v>
      </c>
      <c r="E2" s="39"/>
      <c r="F2" s="39"/>
      <c r="G2" s="39"/>
      <c r="H2" s="38"/>
      <c r="I2" s="38"/>
      <c r="J2" s="38"/>
      <c r="K2" s="38"/>
      <c r="L2" s="38"/>
      <c r="M2" s="38"/>
      <c r="N2" s="38"/>
      <c r="O2" s="38"/>
      <c r="P2" s="65"/>
      <c r="Q2" s="65"/>
      <c r="R2" s="64"/>
      <c r="S2" s="64"/>
      <c r="T2" s="35" t="s">
        <v>116</v>
      </c>
      <c r="U2" s="35"/>
    </row>
    <row r="3" spans="1:21" s="2" customFormat="1" ht="12.75" customHeight="1" thickTop="1">
      <c r="A3" s="62" t="s">
        <v>115</v>
      </c>
      <c r="B3" s="34"/>
      <c r="C3" s="33" t="s">
        <v>114</v>
      </c>
      <c r="D3" s="31" t="s">
        <v>113</v>
      </c>
      <c r="E3" s="31"/>
      <c r="F3" s="31"/>
      <c r="G3" s="32"/>
      <c r="H3" s="10" t="s">
        <v>63</v>
      </c>
      <c r="I3" s="31" t="s">
        <v>112</v>
      </c>
      <c r="J3" s="31"/>
      <c r="K3" s="31"/>
      <c r="L3" s="31"/>
      <c r="M3" s="31"/>
      <c r="N3" s="31"/>
      <c r="O3" s="31"/>
      <c r="P3" s="31"/>
      <c r="Q3" s="31"/>
      <c r="R3" s="61"/>
      <c r="S3" s="30"/>
      <c r="T3" s="29" t="s">
        <v>111</v>
      </c>
      <c r="U3" s="28" t="s">
        <v>60</v>
      </c>
    </row>
    <row r="4" spans="1:256" s="2" customFormat="1" ht="24.75" customHeight="1">
      <c r="A4" s="60"/>
      <c r="B4" s="59"/>
      <c r="C4" s="26" t="s">
        <v>110</v>
      </c>
      <c r="D4" s="22" t="s">
        <v>109</v>
      </c>
      <c r="E4" s="22" t="s">
        <v>108</v>
      </c>
      <c r="F4" s="22" t="s">
        <v>56</v>
      </c>
      <c r="G4" s="25" t="s">
        <v>55</v>
      </c>
      <c r="H4" s="22" t="s">
        <v>107</v>
      </c>
      <c r="I4" s="21" t="s">
        <v>53</v>
      </c>
      <c r="J4" s="24" t="s">
        <v>106</v>
      </c>
      <c r="K4" s="22" t="s">
        <v>51</v>
      </c>
      <c r="L4" s="22" t="s">
        <v>50</v>
      </c>
      <c r="M4" s="22" t="s">
        <v>49</v>
      </c>
      <c r="N4" s="22" t="s">
        <v>48</v>
      </c>
      <c r="O4" s="22" t="s">
        <v>47</v>
      </c>
      <c r="P4" s="22" t="s">
        <v>105</v>
      </c>
      <c r="Q4" s="58" t="s">
        <v>45</v>
      </c>
      <c r="R4" s="21" t="s">
        <v>44</v>
      </c>
      <c r="S4" s="21" t="s">
        <v>43</v>
      </c>
      <c r="T4" s="57"/>
      <c r="U4" s="19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1" s="16" customFormat="1" ht="12.75" customHeight="1">
      <c r="A5" s="56" t="s">
        <v>42</v>
      </c>
      <c r="B5" s="55"/>
      <c r="C5" s="16">
        <f>SUM(C7,C13,C24)</f>
        <v>93066103</v>
      </c>
      <c r="D5" s="16">
        <f>SUM(D7,D13,D24)</f>
        <v>48623996</v>
      </c>
      <c r="E5" s="16">
        <f>SUM(E7,E13,E24)</f>
        <v>31491153</v>
      </c>
      <c r="F5" s="16">
        <f>SUM(F7,F13,F24)</f>
        <v>5229791</v>
      </c>
      <c r="G5" s="16">
        <f>SUM(G7,G13,G24)</f>
        <v>7721163</v>
      </c>
      <c r="H5" s="16">
        <f>SUM(H7,H13,H24)</f>
        <v>20865656</v>
      </c>
      <c r="I5" s="16">
        <f>SUM(I7,I13,I24)</f>
        <v>7797179</v>
      </c>
      <c r="J5" s="16">
        <f>SUM(J7,J13,J24)</f>
        <v>1791634</v>
      </c>
      <c r="K5" s="16">
        <f>SUM(K7,K13,K24)</f>
        <v>1146726</v>
      </c>
      <c r="L5" s="16">
        <v>2526247</v>
      </c>
      <c r="M5" s="16">
        <f>SUM(M7,M13,M24)</f>
        <v>6266827</v>
      </c>
      <c r="N5" s="16">
        <f>SUM(N7,N13,N24)</f>
        <v>1013899</v>
      </c>
      <c r="O5" s="16">
        <f>SUM(O7,O13,O24)</f>
        <v>427227</v>
      </c>
      <c r="P5" s="16">
        <f>SUM(P7,P13,P24)</f>
        <v>15695586</v>
      </c>
      <c r="Q5" s="16">
        <f>SUM(Q7,Q13,Q24)</f>
        <v>447179</v>
      </c>
      <c r="R5" s="16">
        <f>SUM(R7,R13,R24)</f>
        <v>7884</v>
      </c>
      <c r="S5" s="16">
        <f>SUM(S7,S13,S24)</f>
        <v>37120388</v>
      </c>
      <c r="T5" s="16">
        <f>SUM(T7,T13,T24)</f>
        <v>35080059</v>
      </c>
      <c r="U5" s="17" t="s">
        <v>41</v>
      </c>
    </row>
    <row r="6" spans="2:21" s="2" customFormat="1" ht="12.75" customHeight="1">
      <c r="B6" s="10"/>
      <c r="S6" s="16"/>
      <c r="U6" s="6"/>
    </row>
    <row r="7" spans="1:21" s="2" customFormat="1" ht="12.75" customHeight="1">
      <c r="A7" s="54" t="s">
        <v>104</v>
      </c>
      <c r="B7" s="53"/>
      <c r="C7" s="2">
        <f>SUM(C8:C12)</f>
        <v>51578829</v>
      </c>
      <c r="D7" s="2">
        <v>24078086</v>
      </c>
      <c r="E7" s="2">
        <v>22474723</v>
      </c>
      <c r="F7" s="2">
        <v>1008483</v>
      </c>
      <c r="G7" s="2">
        <v>4017537</v>
      </c>
      <c r="H7" s="2">
        <v>4682620</v>
      </c>
      <c r="I7" s="2">
        <v>1588587</v>
      </c>
      <c r="J7" s="2">
        <v>322824</v>
      </c>
      <c r="K7" s="2">
        <v>40191</v>
      </c>
      <c r="L7" s="2">
        <v>202144</v>
      </c>
      <c r="M7" s="2">
        <v>556687</v>
      </c>
      <c r="N7" s="2">
        <v>59249</v>
      </c>
      <c r="O7" s="2">
        <v>32498</v>
      </c>
      <c r="P7" s="2">
        <v>10336606</v>
      </c>
      <c r="Q7" s="2">
        <v>164</v>
      </c>
      <c r="R7" s="2">
        <v>1400</v>
      </c>
      <c r="S7" s="2">
        <f>SUM(I7:M7,N7:R7)</f>
        <v>13140350</v>
      </c>
      <c r="T7" s="2">
        <v>33755859</v>
      </c>
      <c r="U7" s="6" t="s">
        <v>103</v>
      </c>
    </row>
    <row r="8" spans="2:21" s="2" customFormat="1" ht="12.75" customHeight="1">
      <c r="B8" s="10" t="s">
        <v>102</v>
      </c>
      <c r="C8" s="2">
        <f>SUM(D8:G8)</f>
        <v>1314471</v>
      </c>
      <c r="D8" s="2">
        <v>27317</v>
      </c>
      <c r="E8" s="2">
        <v>818785</v>
      </c>
      <c r="F8" s="2">
        <v>340652</v>
      </c>
      <c r="G8" s="2">
        <v>127717</v>
      </c>
      <c r="H8" s="2">
        <v>243128</v>
      </c>
      <c r="I8" s="2">
        <v>666636</v>
      </c>
      <c r="J8" s="2">
        <v>22446</v>
      </c>
      <c r="K8" s="2">
        <v>883</v>
      </c>
      <c r="L8" s="2">
        <v>14017</v>
      </c>
      <c r="M8" s="2">
        <v>345816</v>
      </c>
      <c r="N8" s="2">
        <v>1260</v>
      </c>
      <c r="O8" s="2">
        <v>166</v>
      </c>
      <c r="P8" s="11" t="s">
        <v>75</v>
      </c>
      <c r="Q8" s="11" t="s">
        <v>75</v>
      </c>
      <c r="R8" s="11" t="s">
        <v>75</v>
      </c>
      <c r="S8" s="2">
        <f>SUM(I8:M8,N8:R8)</f>
        <v>1051224</v>
      </c>
      <c r="T8" s="2">
        <v>20119</v>
      </c>
      <c r="U8" s="6" t="s">
        <v>101</v>
      </c>
    </row>
    <row r="9" spans="2:21" s="2" customFormat="1" ht="12.75" customHeight="1">
      <c r="B9" s="10" t="s">
        <v>100</v>
      </c>
      <c r="C9" s="2">
        <f>SUM(D9:G9)</f>
        <v>923167</v>
      </c>
      <c r="D9" s="2">
        <v>88158</v>
      </c>
      <c r="E9" s="2">
        <v>562309</v>
      </c>
      <c r="F9" s="2">
        <v>108591</v>
      </c>
      <c r="G9" s="2">
        <v>164109</v>
      </c>
      <c r="H9" s="2">
        <v>475717</v>
      </c>
      <c r="I9" s="2">
        <v>123255</v>
      </c>
      <c r="J9" s="2">
        <v>21084</v>
      </c>
      <c r="K9" s="11" t="s">
        <v>75</v>
      </c>
      <c r="L9" s="2">
        <v>8646</v>
      </c>
      <c r="M9" s="11">
        <v>1437</v>
      </c>
      <c r="N9" s="11">
        <v>1453</v>
      </c>
      <c r="O9" s="11" t="s">
        <v>75</v>
      </c>
      <c r="P9" s="11">
        <v>494</v>
      </c>
      <c r="Q9" s="11" t="s">
        <v>75</v>
      </c>
      <c r="R9" s="11" t="s">
        <v>75</v>
      </c>
      <c r="S9" s="2">
        <f>SUM(I9:M9,N9:R9)</f>
        <v>156369</v>
      </c>
      <c r="T9" s="2">
        <v>291081</v>
      </c>
      <c r="U9" s="52" t="s">
        <v>99</v>
      </c>
    </row>
    <row r="10" spans="2:21" s="2" customFormat="1" ht="12.75" customHeight="1">
      <c r="B10" s="10" t="s">
        <v>98</v>
      </c>
      <c r="C10" s="2">
        <f>SUM(D10:G10)</f>
        <v>3059416</v>
      </c>
      <c r="D10" s="2">
        <v>194152</v>
      </c>
      <c r="E10" s="11">
        <v>136015</v>
      </c>
      <c r="F10" s="2">
        <v>440921</v>
      </c>
      <c r="G10" s="2">
        <v>2288328</v>
      </c>
      <c r="H10" s="2">
        <v>2384661</v>
      </c>
      <c r="I10" s="2">
        <v>268429</v>
      </c>
      <c r="J10" s="2">
        <v>216079</v>
      </c>
      <c r="K10" s="2">
        <v>1436</v>
      </c>
      <c r="L10" s="2">
        <v>14216</v>
      </c>
      <c r="M10" s="2">
        <v>36504</v>
      </c>
      <c r="N10" s="11" t="s">
        <v>75</v>
      </c>
      <c r="O10" s="11" t="s">
        <v>75</v>
      </c>
      <c r="P10" s="2">
        <v>16739</v>
      </c>
      <c r="Q10" s="11" t="s">
        <v>75</v>
      </c>
      <c r="R10" s="11" t="s">
        <v>75</v>
      </c>
      <c r="S10" s="2">
        <f>SUM(I10:M10,N10:R10)</f>
        <v>553403</v>
      </c>
      <c r="T10" s="11">
        <v>121352</v>
      </c>
      <c r="U10" s="6" t="s">
        <v>97</v>
      </c>
    </row>
    <row r="11" spans="2:21" s="2" customFormat="1" ht="12.75" customHeight="1">
      <c r="B11" s="10" t="s">
        <v>96</v>
      </c>
      <c r="C11" s="2">
        <f>SUM(D11:G11)</f>
        <v>625803</v>
      </c>
      <c r="D11" s="2">
        <v>53263</v>
      </c>
      <c r="E11" s="2">
        <v>165676</v>
      </c>
      <c r="F11" s="2">
        <v>75764</v>
      </c>
      <c r="G11" s="2">
        <v>331100</v>
      </c>
      <c r="H11" s="2">
        <v>234930</v>
      </c>
      <c r="I11" s="2">
        <v>140498</v>
      </c>
      <c r="J11" s="2">
        <v>49570</v>
      </c>
      <c r="K11" s="2">
        <v>10842</v>
      </c>
      <c r="L11" s="2">
        <v>49945</v>
      </c>
      <c r="M11" s="2">
        <v>29608</v>
      </c>
      <c r="N11" s="11">
        <v>8491</v>
      </c>
      <c r="O11" s="11" t="s">
        <v>75</v>
      </c>
      <c r="P11" s="2">
        <v>85586</v>
      </c>
      <c r="Q11" s="11" t="s">
        <v>75</v>
      </c>
      <c r="R11" s="11" t="s">
        <v>75</v>
      </c>
      <c r="S11" s="2">
        <f>SUM(I11:M11,N11:R11)</f>
        <v>374540</v>
      </c>
      <c r="T11" s="2">
        <v>16333</v>
      </c>
      <c r="U11" s="6" t="s">
        <v>95</v>
      </c>
    </row>
    <row r="12" spans="2:21" s="2" customFormat="1" ht="12.75" customHeight="1">
      <c r="B12" s="10" t="s">
        <v>94</v>
      </c>
      <c r="C12" s="2">
        <f>SUM(D12:G12)</f>
        <v>45655972</v>
      </c>
      <c r="D12" s="2">
        <v>23715196</v>
      </c>
      <c r="E12" s="2">
        <v>20791938</v>
      </c>
      <c r="F12" s="2">
        <v>42555</v>
      </c>
      <c r="G12" s="2">
        <v>1106283</v>
      </c>
      <c r="H12" s="2">
        <v>1344184</v>
      </c>
      <c r="I12" s="2">
        <v>389769</v>
      </c>
      <c r="J12" s="2">
        <v>13645</v>
      </c>
      <c r="K12" s="2">
        <v>27030</v>
      </c>
      <c r="L12" s="2">
        <v>115320</v>
      </c>
      <c r="M12" s="2">
        <v>143322</v>
      </c>
      <c r="N12" s="2">
        <v>48045</v>
      </c>
      <c r="O12" s="2">
        <v>32332</v>
      </c>
      <c r="P12" s="2">
        <v>10233787</v>
      </c>
      <c r="Q12" s="2">
        <v>164</v>
      </c>
      <c r="R12" s="11">
        <v>1400</v>
      </c>
      <c r="S12" s="2">
        <f>SUM(I12:M12,N12:R12)</f>
        <v>11004814</v>
      </c>
      <c r="T12" s="2">
        <v>33306974</v>
      </c>
      <c r="U12" s="6" t="s">
        <v>93</v>
      </c>
    </row>
    <row r="13" spans="1:21" s="2" customFormat="1" ht="12.75" customHeight="1">
      <c r="A13" s="50" t="s">
        <v>92</v>
      </c>
      <c r="B13" s="49"/>
      <c r="C13" s="2">
        <f>SUM(D13:G13)</f>
        <v>32169467</v>
      </c>
      <c r="D13" s="7">
        <v>19081323</v>
      </c>
      <c r="E13" s="7">
        <v>8019226</v>
      </c>
      <c r="F13" s="7">
        <v>2985288</v>
      </c>
      <c r="G13" s="7">
        <v>2083630</v>
      </c>
      <c r="H13" s="7">
        <v>12839132</v>
      </c>
      <c r="I13" s="7">
        <v>5197066</v>
      </c>
      <c r="J13" s="7">
        <v>1004298</v>
      </c>
      <c r="K13" s="7">
        <v>876227</v>
      </c>
      <c r="L13" s="7">
        <v>2109837</v>
      </c>
      <c r="M13" s="7">
        <v>4036037</v>
      </c>
      <c r="N13" s="7">
        <v>910745</v>
      </c>
      <c r="O13" s="7">
        <v>74648</v>
      </c>
      <c r="P13" s="7">
        <v>3557395</v>
      </c>
      <c r="Q13" s="7">
        <v>283340</v>
      </c>
      <c r="R13" s="7">
        <v>6484</v>
      </c>
      <c r="S13" s="2">
        <v>18056077</v>
      </c>
      <c r="T13" s="51">
        <v>1274258</v>
      </c>
      <c r="U13" s="6" t="s">
        <v>91</v>
      </c>
    </row>
    <row r="14" spans="2:21" s="2" customFormat="1" ht="12.75" customHeight="1">
      <c r="B14" s="10" t="s">
        <v>90</v>
      </c>
      <c r="C14" s="2">
        <f>SUM(D14:G14)</f>
        <v>1168693</v>
      </c>
      <c r="D14" s="2">
        <v>418990</v>
      </c>
      <c r="E14" s="2">
        <v>414985</v>
      </c>
      <c r="F14" s="2">
        <v>221415</v>
      </c>
      <c r="G14" s="2">
        <v>113303</v>
      </c>
      <c r="H14" s="2">
        <v>354602</v>
      </c>
      <c r="I14" s="2">
        <v>270723</v>
      </c>
      <c r="J14" s="2">
        <v>58373</v>
      </c>
      <c r="K14" s="2">
        <v>10149</v>
      </c>
      <c r="L14" s="2">
        <v>34621</v>
      </c>
      <c r="M14" s="2">
        <v>293279</v>
      </c>
      <c r="N14" s="2">
        <v>104762</v>
      </c>
      <c r="O14" s="11" t="s">
        <v>75</v>
      </c>
      <c r="P14" s="2">
        <v>42184</v>
      </c>
      <c r="Q14" s="11" t="s">
        <v>75</v>
      </c>
      <c r="R14" s="11" t="s">
        <v>75</v>
      </c>
      <c r="S14" s="2">
        <v>814091</v>
      </c>
      <c r="T14" s="11" t="s">
        <v>75</v>
      </c>
      <c r="U14" s="6" t="s">
        <v>39</v>
      </c>
    </row>
    <row r="15" spans="2:21" s="2" customFormat="1" ht="12.75" customHeight="1">
      <c r="B15" s="10" t="s">
        <v>89</v>
      </c>
      <c r="C15" s="2">
        <f>SUM(D15:G15)</f>
        <v>1337721</v>
      </c>
      <c r="D15" s="2">
        <v>725572</v>
      </c>
      <c r="E15" s="2">
        <v>521387</v>
      </c>
      <c r="F15" s="2">
        <v>9284</v>
      </c>
      <c r="G15" s="2">
        <v>81478</v>
      </c>
      <c r="H15" s="2">
        <v>329323</v>
      </c>
      <c r="I15" s="2">
        <v>252433</v>
      </c>
      <c r="J15" s="2">
        <v>296990</v>
      </c>
      <c r="K15" s="2">
        <v>64999</v>
      </c>
      <c r="L15" s="2">
        <v>61186</v>
      </c>
      <c r="M15" s="2">
        <v>15426</v>
      </c>
      <c r="N15" s="11">
        <v>6100</v>
      </c>
      <c r="O15" s="2">
        <v>1196</v>
      </c>
      <c r="P15" s="2">
        <v>8905</v>
      </c>
      <c r="Q15" s="2">
        <v>84257</v>
      </c>
      <c r="R15" s="2">
        <v>6484</v>
      </c>
      <c r="S15" s="2">
        <v>797976</v>
      </c>
      <c r="T15" s="2">
        <v>210422</v>
      </c>
      <c r="U15" s="6" t="s">
        <v>33</v>
      </c>
    </row>
    <row r="16" spans="2:21" s="2" customFormat="1" ht="12.75" customHeight="1">
      <c r="B16" s="10" t="s">
        <v>88</v>
      </c>
      <c r="C16" s="2">
        <f>SUM(D16:G16)</f>
        <v>1216342</v>
      </c>
      <c r="D16" s="2">
        <v>434076</v>
      </c>
      <c r="E16" s="2">
        <v>631670</v>
      </c>
      <c r="F16" s="2">
        <v>109830</v>
      </c>
      <c r="G16" s="2">
        <v>40766</v>
      </c>
      <c r="H16" s="2">
        <v>57034</v>
      </c>
      <c r="I16" s="2">
        <v>79547</v>
      </c>
      <c r="J16" s="2">
        <v>53065</v>
      </c>
      <c r="K16" s="2">
        <v>53656</v>
      </c>
      <c r="L16" s="2">
        <v>422078</v>
      </c>
      <c r="M16" s="2">
        <v>535886</v>
      </c>
      <c r="N16" s="2">
        <v>2646</v>
      </c>
      <c r="O16" s="11" t="s">
        <v>75</v>
      </c>
      <c r="P16" s="2">
        <v>12430</v>
      </c>
      <c r="Q16" s="11" t="s">
        <v>75</v>
      </c>
      <c r="R16" s="11" t="s">
        <v>75</v>
      </c>
      <c r="S16" s="2">
        <v>1159308</v>
      </c>
      <c r="T16" s="11" t="s">
        <v>75</v>
      </c>
      <c r="U16" s="6" t="s">
        <v>87</v>
      </c>
    </row>
    <row r="17" spans="2:21" s="2" customFormat="1" ht="12.75" customHeight="1">
      <c r="B17" s="14" t="s">
        <v>86</v>
      </c>
      <c r="C17" s="2">
        <f>SUM(D17:G17)</f>
        <v>1060975</v>
      </c>
      <c r="D17" s="2">
        <v>481100</v>
      </c>
      <c r="E17" s="2">
        <v>451401</v>
      </c>
      <c r="F17" s="2">
        <v>103891</v>
      </c>
      <c r="G17" s="2">
        <v>24583</v>
      </c>
      <c r="H17" s="2">
        <v>207145</v>
      </c>
      <c r="I17" s="2">
        <v>322905</v>
      </c>
      <c r="J17" s="2">
        <v>182926</v>
      </c>
      <c r="K17" s="2">
        <v>136651</v>
      </c>
      <c r="L17" s="2">
        <v>74914</v>
      </c>
      <c r="M17" s="2">
        <v>130546</v>
      </c>
      <c r="N17" s="2">
        <v>1387</v>
      </c>
      <c r="O17" s="11" t="s">
        <v>75</v>
      </c>
      <c r="P17" s="2">
        <v>4501</v>
      </c>
      <c r="Q17" s="11" t="s">
        <v>75</v>
      </c>
      <c r="R17" s="11" t="s">
        <v>75</v>
      </c>
      <c r="S17" s="2">
        <v>853830</v>
      </c>
      <c r="T17" s="11" t="s">
        <v>75</v>
      </c>
      <c r="U17" s="6" t="s">
        <v>29</v>
      </c>
    </row>
    <row r="18" spans="2:21" s="2" customFormat="1" ht="12.75" customHeight="1">
      <c r="B18" s="10" t="s">
        <v>85</v>
      </c>
      <c r="C18" s="2">
        <f>SUM(D18:G18)</f>
        <v>3666535</v>
      </c>
      <c r="D18" s="2">
        <v>1978918</v>
      </c>
      <c r="E18" s="2">
        <v>811253</v>
      </c>
      <c r="F18" s="2">
        <v>743534</v>
      </c>
      <c r="G18" s="2">
        <v>132830</v>
      </c>
      <c r="H18" s="2">
        <v>1152229</v>
      </c>
      <c r="I18" s="2">
        <v>934205</v>
      </c>
      <c r="J18" s="2">
        <v>258804</v>
      </c>
      <c r="K18" s="2">
        <v>8412</v>
      </c>
      <c r="L18" s="2">
        <v>416992</v>
      </c>
      <c r="M18" s="2">
        <v>436649</v>
      </c>
      <c r="N18" s="2">
        <v>153999</v>
      </c>
      <c r="O18" s="2">
        <v>9384</v>
      </c>
      <c r="P18" s="2">
        <v>246953</v>
      </c>
      <c r="Q18" s="2">
        <v>123</v>
      </c>
      <c r="R18" s="11" t="s">
        <v>75</v>
      </c>
      <c r="S18" s="2">
        <v>2465521</v>
      </c>
      <c r="T18" s="2">
        <v>48785</v>
      </c>
      <c r="U18" s="6" t="s">
        <v>25</v>
      </c>
    </row>
    <row r="19" spans="2:21" s="2" customFormat="1" ht="12.75" customHeight="1">
      <c r="B19" s="10" t="s">
        <v>84</v>
      </c>
      <c r="C19" s="2">
        <f>SUM(D19:G19)</f>
        <v>13192998</v>
      </c>
      <c r="D19" s="2">
        <v>9419189</v>
      </c>
      <c r="E19" s="2">
        <v>1623812</v>
      </c>
      <c r="F19" s="2">
        <v>840767</v>
      </c>
      <c r="G19" s="11">
        <v>1309230</v>
      </c>
      <c r="H19" s="2">
        <v>9006496</v>
      </c>
      <c r="I19" s="2">
        <v>671451</v>
      </c>
      <c r="J19" s="2">
        <v>11086</v>
      </c>
      <c r="K19" s="11">
        <v>584815</v>
      </c>
      <c r="L19" s="2">
        <v>736458</v>
      </c>
      <c r="M19" s="2">
        <v>280375</v>
      </c>
      <c r="N19" s="11">
        <v>324463</v>
      </c>
      <c r="O19" s="11">
        <v>22004</v>
      </c>
      <c r="P19" s="11">
        <v>665524</v>
      </c>
      <c r="Q19" s="11" t="s">
        <v>75</v>
      </c>
      <c r="R19" s="11" t="s">
        <v>75</v>
      </c>
      <c r="S19" s="2">
        <v>3296176</v>
      </c>
      <c r="T19" s="2">
        <v>890326</v>
      </c>
      <c r="U19" s="6" t="s">
        <v>23</v>
      </c>
    </row>
    <row r="20" spans="2:21" s="2" customFormat="1" ht="12.75" customHeight="1">
      <c r="B20" s="10" t="s">
        <v>83</v>
      </c>
      <c r="C20" s="2">
        <f>SUM(D20:G20)</f>
        <v>524432</v>
      </c>
      <c r="D20" s="2">
        <v>203582</v>
      </c>
      <c r="E20" s="2">
        <v>289950</v>
      </c>
      <c r="F20" s="2">
        <v>12809</v>
      </c>
      <c r="G20" s="11">
        <v>18091</v>
      </c>
      <c r="H20" s="2">
        <v>264127</v>
      </c>
      <c r="I20" s="2">
        <v>72523</v>
      </c>
      <c r="J20" s="11" t="s">
        <v>75</v>
      </c>
      <c r="K20" s="11">
        <v>2582</v>
      </c>
      <c r="L20" s="11">
        <v>86494</v>
      </c>
      <c r="M20" s="2">
        <v>30388</v>
      </c>
      <c r="N20" s="2">
        <v>34696</v>
      </c>
      <c r="O20" s="11" t="s">
        <v>75</v>
      </c>
      <c r="P20" s="2">
        <v>31808</v>
      </c>
      <c r="Q20" s="11" t="s">
        <v>75</v>
      </c>
      <c r="R20" s="11" t="s">
        <v>75</v>
      </c>
      <c r="S20" s="2">
        <v>258491</v>
      </c>
      <c r="T20" s="11">
        <v>1814</v>
      </c>
      <c r="U20" s="6" t="s">
        <v>17</v>
      </c>
    </row>
    <row r="21" spans="2:21" s="2" customFormat="1" ht="12.75" customHeight="1">
      <c r="B21" s="10" t="s">
        <v>82</v>
      </c>
      <c r="C21" s="2">
        <f>SUM(D21:G21)</f>
        <v>5733495</v>
      </c>
      <c r="D21" s="2">
        <v>2290209</v>
      </c>
      <c r="E21" s="2">
        <v>2938570</v>
      </c>
      <c r="F21" s="2">
        <v>347456</v>
      </c>
      <c r="G21" s="11">
        <v>157260</v>
      </c>
      <c r="H21" s="2">
        <v>1178556</v>
      </c>
      <c r="I21" s="2">
        <v>1747597</v>
      </c>
      <c r="J21" s="2">
        <v>31622</v>
      </c>
      <c r="K21" s="11">
        <v>9890</v>
      </c>
      <c r="L21" s="11">
        <v>97033</v>
      </c>
      <c r="M21" s="2">
        <v>1407226</v>
      </c>
      <c r="N21" s="2">
        <v>205720</v>
      </c>
      <c r="O21" s="2">
        <v>11835</v>
      </c>
      <c r="P21" s="2">
        <v>1023487</v>
      </c>
      <c r="Q21" s="11">
        <v>9677</v>
      </c>
      <c r="R21" s="11" t="s">
        <v>75</v>
      </c>
      <c r="S21" s="2">
        <v>4544087</v>
      </c>
      <c r="T21" s="11">
        <v>10852</v>
      </c>
      <c r="U21" s="6" t="s">
        <v>81</v>
      </c>
    </row>
    <row r="22" spans="2:21" s="2" customFormat="1" ht="12.75" customHeight="1">
      <c r="B22" s="10" t="s">
        <v>80</v>
      </c>
      <c r="C22" s="2">
        <f>SUM(D22:G22)</f>
        <v>2982545</v>
      </c>
      <c r="D22" s="2">
        <v>2180062</v>
      </c>
      <c r="E22" s="2">
        <v>147683</v>
      </c>
      <c r="F22" s="2">
        <v>478519</v>
      </c>
      <c r="G22" s="2">
        <v>176281</v>
      </c>
      <c r="H22" s="2">
        <v>91293</v>
      </c>
      <c r="I22" s="2">
        <v>669681</v>
      </c>
      <c r="J22" s="2">
        <v>102599</v>
      </c>
      <c r="K22" s="2">
        <v>4379</v>
      </c>
      <c r="L22" s="2">
        <v>78382</v>
      </c>
      <c r="M22" s="2">
        <v>610803</v>
      </c>
      <c r="N22" s="2">
        <v>47290</v>
      </c>
      <c r="O22" s="2">
        <v>27279</v>
      </c>
      <c r="P22" s="2">
        <v>1164155</v>
      </c>
      <c r="Q22" s="2">
        <v>186684</v>
      </c>
      <c r="R22" s="11" t="s">
        <v>75</v>
      </c>
      <c r="S22" s="2">
        <v>2891252</v>
      </c>
      <c r="T22" s="11" t="s">
        <v>75</v>
      </c>
      <c r="U22" s="6" t="s">
        <v>79</v>
      </c>
    </row>
    <row r="23" spans="2:21" s="2" customFormat="1" ht="12.75" customHeight="1">
      <c r="B23" s="10" t="s">
        <v>78</v>
      </c>
      <c r="C23" s="2">
        <f>SUM(D23:G23)</f>
        <v>1285731</v>
      </c>
      <c r="D23" s="2">
        <v>949625</v>
      </c>
      <c r="E23" s="2">
        <v>188515</v>
      </c>
      <c r="F23" s="2">
        <v>117783</v>
      </c>
      <c r="G23" s="2">
        <v>29808</v>
      </c>
      <c r="H23" s="2">
        <v>198327</v>
      </c>
      <c r="I23" s="2">
        <v>176001</v>
      </c>
      <c r="J23" s="2">
        <v>8833</v>
      </c>
      <c r="K23" s="2">
        <v>694</v>
      </c>
      <c r="L23" s="2">
        <v>101679</v>
      </c>
      <c r="M23" s="2">
        <v>295459</v>
      </c>
      <c r="N23" s="2">
        <v>29682</v>
      </c>
      <c r="O23" s="2">
        <v>2950</v>
      </c>
      <c r="P23" s="2">
        <v>357448</v>
      </c>
      <c r="Q23" s="2">
        <v>2599</v>
      </c>
      <c r="R23" s="11" t="s">
        <v>75</v>
      </c>
      <c r="S23" s="2">
        <v>975345</v>
      </c>
      <c r="T23" s="2">
        <v>112059</v>
      </c>
      <c r="U23" s="6" t="s">
        <v>77</v>
      </c>
    </row>
    <row r="24" spans="1:21" s="2" customFormat="1" ht="12.75" customHeight="1">
      <c r="A24" s="50" t="s">
        <v>76</v>
      </c>
      <c r="B24" s="49"/>
      <c r="C24" s="2">
        <f>SUM(D24:G24)</f>
        <v>9317807</v>
      </c>
      <c r="D24" s="2">
        <v>5464587</v>
      </c>
      <c r="E24" s="2">
        <v>997204</v>
      </c>
      <c r="F24" s="2">
        <v>1236020</v>
      </c>
      <c r="G24" s="2">
        <v>1619996</v>
      </c>
      <c r="H24" s="2">
        <v>3343904</v>
      </c>
      <c r="I24" s="2">
        <v>1011526</v>
      </c>
      <c r="J24" s="2">
        <v>464512</v>
      </c>
      <c r="K24" s="2">
        <v>230308</v>
      </c>
      <c r="L24" s="2">
        <v>214266</v>
      </c>
      <c r="M24" s="2">
        <v>1674103</v>
      </c>
      <c r="N24" s="2">
        <v>43905</v>
      </c>
      <c r="O24" s="2">
        <v>320081</v>
      </c>
      <c r="P24" s="2">
        <v>1801585</v>
      </c>
      <c r="Q24" s="2">
        <v>163675</v>
      </c>
      <c r="R24" s="11" t="s">
        <v>75</v>
      </c>
      <c r="S24" s="2">
        <v>5923961</v>
      </c>
      <c r="T24" s="2">
        <v>49942</v>
      </c>
      <c r="U24" s="6" t="s">
        <v>74</v>
      </c>
    </row>
    <row r="25" spans="1:21" s="2" customFormat="1" ht="12.75" customHeight="1">
      <c r="A25" s="3"/>
      <c r="B25" s="22"/>
      <c r="C25" s="3"/>
      <c r="D25" s="3"/>
      <c r="E25" s="3"/>
      <c r="F25" s="3"/>
      <c r="G25" s="3"/>
      <c r="H25" s="3"/>
      <c r="I25" s="3"/>
      <c r="J25" s="3"/>
      <c r="K25" s="3"/>
      <c r="L25" s="48"/>
      <c r="M25" s="3"/>
      <c r="N25" s="3"/>
      <c r="O25" s="3"/>
      <c r="P25" s="3"/>
      <c r="Q25" s="3"/>
      <c r="R25" s="48"/>
      <c r="S25" s="48"/>
      <c r="T25" s="48"/>
      <c r="U25" s="47"/>
    </row>
    <row r="26" spans="2:3" s="2" customFormat="1" ht="12.75" customHeight="1">
      <c r="B26" s="45" t="s">
        <v>73</v>
      </c>
      <c r="C26" s="46"/>
    </row>
    <row r="27" spans="2:92" s="2" customFormat="1" ht="12.75" customHeight="1">
      <c r="B27" s="45" t="s">
        <v>72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</row>
    <row r="28" s="2" customFormat="1" ht="12.75" customHeight="1">
      <c r="B28" s="43" t="s">
        <v>71</v>
      </c>
    </row>
    <row r="29" s="2" customFormat="1" ht="12" customHeight="1"/>
    <row r="31" ht="17.25">
      <c r="C31" s="2"/>
    </row>
  </sheetData>
  <sheetProtection/>
  <mergeCells count="9">
    <mergeCell ref="A13:B13"/>
    <mergeCell ref="A24:B24"/>
    <mergeCell ref="A2:B2"/>
    <mergeCell ref="T3:T4"/>
    <mergeCell ref="A3:B4"/>
    <mergeCell ref="A5:B5"/>
    <mergeCell ref="T2:U2"/>
    <mergeCell ref="U3:U4"/>
    <mergeCell ref="A7:B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2009-04-17T00:43:18Z</dcterms:created>
  <dcterms:modified xsi:type="dcterms:W3CDTF">2009-04-17T00:44:46Z</dcterms:modified>
  <cp:category/>
  <cp:version/>
  <cp:contentType/>
  <cp:contentStatus/>
</cp:coreProperties>
</file>