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00" activeTab="0"/>
  </bookViews>
  <sheets>
    <sheet name="169A,B" sheetId="1" r:id="rId1"/>
    <sheet name="169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'169A,B'!$A$1:$S$62</definedName>
    <definedName name="_xlnm.Print_Area" localSheetId="1">'169C,D'!$A$1:$F$50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<sst xmlns="http://schemas.openxmlformats.org/spreadsheetml/2006/main" count="196" uniqueCount="176">
  <si>
    <t>　     　　169． 港・品  目  別  海  上　 貨　物　輸　送　ト　ン　数　</t>
  </si>
  <si>
    <t xml:space="preserve">(単位 トン) </t>
  </si>
  <si>
    <t>A. 移　　　出　　(県内主要港分)</t>
  </si>
  <si>
    <t>　昭和58年</t>
  </si>
  <si>
    <t>(単位　トン）</t>
  </si>
  <si>
    <t>　　B.移　　　入　　(県内主要港分)</t>
  </si>
  <si>
    <t>　　　昭和58年</t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</si>
  <si>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</si>
  <si>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</si>
  <si>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</si>
  <si>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</si>
  <si>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</si>
  <si>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</si>
  <si>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</si>
  <si>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</si>
  <si>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</si>
  <si>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</si>
  <si>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</si>
  <si>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</si>
  <si>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</si>
  <si>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</si>
  <si>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</si>
  <si>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</si>
  <si>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</si>
  <si>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</si>
  <si>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</si>
  <si>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</si>
  <si>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</si>
  <si>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</si>
  <si>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</si>
  <si>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</si>
  <si>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</si>
  <si>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</si>
  <si>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</si>
  <si>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</si>
  <si>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</si>
  <si>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</si>
  <si>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</si>
  <si>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</si>
  <si>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</si>
  <si>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</si>
  <si>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</si>
  <si>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</si>
  <si>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</si>
  <si>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</si>
  <si>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</si>
  <si>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</si>
  <si>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</si>
  <si>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</si>
  <si>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</si>
  <si>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</si>
  <si>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</si>
  <si>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</si>
  <si>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</si>
  <si>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</si>
  <si>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</si>
  <si>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</si>
  <si>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</si>
  <si>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</si>
  <si>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</si>
  <si>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</si>
  <si>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</si>
  <si>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</si>
  <si>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</si>
  <si>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</si>
  <si>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</si>
  <si>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</si>
  <si>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</si>
  <si>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</si>
  <si>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</si>
  <si>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</si>
  <si>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</si>
  <si>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</si>
  <si>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</si>
  <si>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</si>
  <si>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</si>
  <si>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</si>
  <si>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</si>
  <si>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</si>
  <si>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</si>
  <si>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</si>
  <si>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</si>
  <si>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</si>
  <si>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</si>
  <si>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</si>
  <si>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</si>
  <si>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</si>
  <si>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</si>
  <si>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</si>
  <si>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</si>
  <si>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</si>
  <si>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</si>
  <si>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</si>
  <si>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</si>
  <si>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</si>
  <si>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     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</si>
  <si>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</si>
  <si>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</si>
  <si>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</si>
  <si>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</si>
  <si>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</si>
  <si>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</si>
  <si>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</si>
  <si>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</si>
  <si>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</si>
  <si>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その他の食糧工業品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</si>
  <si>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</si>
  <si>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</si>
  <si>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</si>
  <si>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</si>
  <si>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</si>
  <si>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</si>
  <si>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</si>
  <si>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</si>
  <si>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</si>
  <si>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</si>
  <si>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</si>
  <si>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</si>
  <si>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</si>
  <si>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</si>
  <si>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</si>
  <si>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</si>
  <si>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</si>
  <si>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</si>
  <si>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</si>
  <si>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</si>
  <si>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</si>
  <si>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</si>
  <si>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</si>
  <si>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</si>
  <si>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55</t>
  </si>
  <si>
    <t>自航</t>
  </si>
  <si>
    <t>資料：運輸省「港湾統計年報｣</t>
  </si>
  <si>
    <t>港・品目別海上貨物輸送トン数 (続き）</t>
  </si>
  <si>
    <t>(単位 　トン)</t>
  </si>
  <si>
    <t>C. 輸  出(県内主要港分)</t>
  </si>
  <si>
    <t>昭和58年</t>
  </si>
  <si>
    <t>品    目</t>
  </si>
  <si>
    <t>大分港</t>
  </si>
  <si>
    <t>津久見港</t>
  </si>
  <si>
    <t>佐伯港</t>
  </si>
  <si>
    <t>佐賀関港</t>
  </si>
  <si>
    <t>総   数</t>
  </si>
  <si>
    <t>樹脂類</t>
  </si>
  <si>
    <t>石灰石</t>
  </si>
  <si>
    <t>その他非金属鉱物</t>
  </si>
  <si>
    <t>鉄鋼</t>
  </si>
  <si>
    <t>非鉄金属</t>
  </si>
  <si>
    <t>金属製品</t>
  </si>
  <si>
    <t>その他機械</t>
  </si>
  <si>
    <t>セメント</t>
  </si>
  <si>
    <t>その他窯業品</t>
  </si>
  <si>
    <t>重油</t>
  </si>
  <si>
    <t>石油製品</t>
  </si>
  <si>
    <t>コークス</t>
  </si>
  <si>
    <t>化学薬品</t>
  </si>
  <si>
    <t>染料・塗料・合成樹脂　　                   その他化学工業品</t>
  </si>
  <si>
    <t>紙・パルプ</t>
  </si>
  <si>
    <t>(単位  トン)</t>
  </si>
  <si>
    <t>D. 輸  入(県内主要港分)</t>
  </si>
  <si>
    <t>総数</t>
  </si>
  <si>
    <t>その他農産品</t>
  </si>
  <si>
    <t>原木</t>
  </si>
  <si>
    <t>その他木材</t>
  </si>
  <si>
    <t>石炭</t>
  </si>
  <si>
    <t>鉄鉱石</t>
  </si>
  <si>
    <t>その他金属鉱</t>
  </si>
  <si>
    <t>砂利・砂・石材等</t>
  </si>
  <si>
    <t>原油</t>
  </si>
  <si>
    <t>りん鉱石</t>
  </si>
  <si>
    <t>化学肥料</t>
  </si>
  <si>
    <t>金属くず</t>
  </si>
  <si>
    <t>動植物性製造飼肥料</t>
  </si>
  <si>
    <t>　資料：運輸省「港湾統計年報｣</t>
  </si>
  <si>
    <t xml:space="preserve">    注）本表のトン数は原則としてフレート･トンによる｡すなわち容積は1.113立方米(40歳)重量は、1,000キロ</t>
  </si>
  <si>
    <t xml:space="preserve">        グラムをもって１トンとし、重量又は容積において何れか大なる方をもって計算する。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</si>
</sst>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0">
    <font>
      <sz val="14"/>
      <name val="Terminal"/>
      <family val="0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7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37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horizontal="centerContinuous" vertical="center"/>
      <protection locked="0"/>
    </xf>
    <xf numFmtId="3" fontId="4" fillId="33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/>
    </xf>
    <xf numFmtId="3" fontId="5" fillId="33" borderId="0" xfId="0" applyNumberFormat="1" applyFont="1" applyFill="1" applyAlignment="1" applyProtection="1">
      <alignment vertical="center"/>
      <protection locked="0"/>
    </xf>
    <xf numFmtId="3" fontId="7" fillId="33" borderId="0" xfId="0" applyNumberFormat="1" applyFont="1" applyFill="1" applyAlignment="1" applyProtection="1">
      <alignment vertical="center"/>
      <protection locked="0"/>
    </xf>
    <xf numFmtId="3" fontId="7" fillId="33" borderId="0" xfId="0" applyNumberFormat="1" applyFont="1" applyFill="1" applyAlignment="1" applyProtection="1" quotePrefix="1">
      <alignment vertical="center"/>
      <protection locked="0"/>
    </xf>
    <xf numFmtId="3" fontId="6" fillId="33" borderId="10" xfId="0" applyNumberFormat="1" applyFont="1" applyFill="1" applyBorder="1" applyAlignment="1" applyProtection="1" quotePrefix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/>
    </xf>
    <xf numFmtId="3" fontId="9" fillId="33" borderId="10" xfId="0" applyNumberFormat="1" applyFont="1" applyFill="1" applyBorder="1" applyAlignment="1" applyProtection="1">
      <alignment vertical="center"/>
      <protection locked="0"/>
    </xf>
    <xf numFmtId="3" fontId="10" fillId="33" borderId="1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8" fillId="33" borderId="10" xfId="0" applyNumberFormat="1" applyFont="1" applyFill="1" applyBorder="1" applyAlignment="1" applyProtection="1">
      <alignment vertical="center"/>
      <protection locked="0"/>
    </xf>
    <xf numFmtId="3" fontId="2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6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4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6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3" fontId="11" fillId="33" borderId="0" xfId="0" applyNumberFormat="1" applyFont="1" applyFill="1" applyAlignment="1" applyProtection="1">
      <alignment horizontal="centerContinuous" vertical="center"/>
      <protection locked="0"/>
    </xf>
    <xf numFmtId="3" fontId="11" fillId="33" borderId="15" xfId="0" applyNumberFormat="1" applyFont="1" applyFill="1" applyBorder="1" applyAlignment="1" applyProtection="1">
      <alignment vertical="center"/>
      <protection locked="0"/>
    </xf>
    <xf numFmtId="176" fontId="11" fillId="33" borderId="0" xfId="0" applyNumberFormat="1" applyFont="1" applyFill="1" applyAlignment="1" applyProtection="1">
      <alignment vertical="center"/>
      <protection/>
    </xf>
    <xf numFmtId="176" fontId="11" fillId="33" borderId="0" xfId="0" applyNumberFormat="1" applyFont="1" applyFill="1" applyAlignment="1" applyProtection="1">
      <alignment horizontal="right" vertical="center"/>
      <protection/>
    </xf>
    <xf numFmtId="176" fontId="11" fillId="33" borderId="16" xfId="0" applyNumberFormat="1" applyFont="1" applyFill="1" applyBorder="1" applyAlignment="1" applyProtection="1">
      <alignment horizontal="right" vertical="center"/>
      <protection/>
    </xf>
    <xf numFmtId="3" fontId="11" fillId="0" borderId="17" xfId="0" applyNumberFormat="1" applyFont="1" applyBorder="1" applyAlignment="1" applyProtection="1">
      <alignment horizontal="centerContinuous"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horizontal="centerContinuous" vertical="center"/>
      <protection locked="0"/>
    </xf>
    <xf numFmtId="3" fontId="6" fillId="33" borderId="15" xfId="0" applyNumberFormat="1" applyFont="1" applyFill="1" applyBorder="1" applyAlignment="1" applyProtection="1">
      <alignment horizontal="left" vertical="center"/>
      <protection locked="0"/>
    </xf>
    <xf numFmtId="176" fontId="6" fillId="33" borderId="0" xfId="0" applyNumberFormat="1" applyFont="1" applyFill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 quotePrefix="1">
      <alignment horizontal="centerContinuous" vertical="center"/>
      <protection locked="0"/>
    </xf>
    <xf numFmtId="3" fontId="6" fillId="33" borderId="15" xfId="0" applyNumberFormat="1" applyFont="1" applyFill="1" applyBorder="1" applyAlignment="1" applyProtection="1">
      <alignment horizontal="distributed" vertical="center"/>
      <protection locked="0"/>
    </xf>
    <xf numFmtId="176" fontId="6" fillId="33" borderId="0" xfId="0" applyNumberFormat="1" applyFont="1" applyFill="1" applyAlignment="1" applyProtection="1">
      <alignment vertical="center"/>
      <protection locked="0"/>
    </xf>
    <xf numFmtId="176" fontId="6" fillId="33" borderId="0" xfId="0" applyNumberFormat="1" applyFont="1" applyFill="1" applyAlignment="1" applyProtection="1">
      <alignment horizontal="right" vertical="center"/>
      <protection/>
    </xf>
    <xf numFmtId="176" fontId="6" fillId="33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Border="1" applyAlignment="1" applyProtection="1">
      <alignment horizontal="center" vertical="center"/>
      <protection/>
    </xf>
    <xf numFmtId="3" fontId="6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6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>
      <alignment horizontal="distributed" vertical="center"/>
      <protection locked="0"/>
    </xf>
    <xf numFmtId="3" fontId="6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6" fillId="33" borderId="12" xfId="0" applyNumberFormat="1" applyFont="1" applyFill="1" applyBorder="1" applyAlignment="1" applyProtection="1">
      <alignment horizontal="distributed" vertical="center"/>
      <protection locked="0"/>
    </xf>
    <xf numFmtId="176" fontId="6" fillId="33" borderId="19" xfId="0" applyNumberFormat="1" applyFont="1" applyFill="1" applyBorder="1" applyAlignment="1" applyProtection="1">
      <alignment vertical="center"/>
      <protection/>
    </xf>
    <xf numFmtId="176" fontId="6" fillId="33" borderId="11" xfId="0" applyNumberFormat="1" applyFont="1" applyFill="1" applyBorder="1" applyAlignment="1" applyProtection="1">
      <alignment vertical="center"/>
      <protection locked="0"/>
    </xf>
    <xf numFmtId="176" fontId="6" fillId="33" borderId="11" xfId="0" applyNumberFormat="1" applyFont="1" applyFill="1" applyBorder="1" applyAlignment="1" applyProtection="1">
      <alignment horizontal="right" vertical="center"/>
      <protection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horizontal="centerContinuous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Continuous"/>
      <protection/>
    </xf>
    <xf numFmtId="3" fontId="12" fillId="0" borderId="10" xfId="0" applyNumberFormat="1" applyFont="1" applyBorder="1" applyAlignment="1" applyProtection="1" quotePrefix="1">
      <alignment horizontal="left"/>
      <protection/>
    </xf>
    <xf numFmtId="3" fontId="13" fillId="0" borderId="10" xfId="0" applyNumberFormat="1" applyFont="1" applyBorder="1" applyAlignment="1" applyProtection="1">
      <alignment horizontal="centerContinuous"/>
      <protection/>
    </xf>
    <xf numFmtId="3" fontId="6" fillId="0" borderId="10" xfId="0" applyNumberFormat="1" applyFont="1" applyBorder="1" applyAlignment="1" applyProtection="1">
      <alignment horizontal="centerContinuous"/>
      <protection/>
    </xf>
    <xf numFmtId="3" fontId="12" fillId="0" borderId="10" xfId="0" applyNumberFormat="1" applyFont="1" applyBorder="1" applyAlignment="1" applyProtection="1">
      <alignment horizontal="centerContinuous"/>
      <protection/>
    </xf>
    <xf numFmtId="3" fontId="8" fillId="0" borderId="0" xfId="0" applyNumberFormat="1" applyFont="1" applyAlignment="1" applyProtection="1">
      <alignment/>
      <protection/>
    </xf>
    <xf numFmtId="3" fontId="12" fillId="0" borderId="12" xfId="0" applyNumberFormat="1" applyFont="1" applyBorder="1" applyAlignment="1" applyProtection="1" quotePrefix="1">
      <alignment horizontal="center"/>
      <protection/>
    </xf>
    <xf numFmtId="3" fontId="12" fillId="0" borderId="12" xfId="0" applyNumberFormat="1" applyFont="1" applyBorder="1" applyAlignment="1" applyProtection="1">
      <alignment horizontal="center"/>
      <protection/>
    </xf>
    <xf numFmtId="3" fontId="12" fillId="0" borderId="11" xfId="0" applyNumberFormat="1" applyFont="1" applyBorder="1" applyAlignment="1" applyProtection="1">
      <alignment horizontal="center"/>
      <protection/>
    </xf>
    <xf numFmtId="3" fontId="12" fillId="0" borderId="14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4" fillId="0" borderId="15" xfId="0" applyNumberFormat="1" applyFont="1" applyBorder="1" applyAlignment="1" applyProtection="1">
      <alignment horizontal="distributed"/>
      <protection/>
    </xf>
    <xf numFmtId="176" fontId="15" fillId="0" borderId="0" xfId="0" applyNumberFormat="1" applyFont="1" applyAlignment="1" applyProtection="1">
      <alignment/>
      <protection/>
    </xf>
    <xf numFmtId="3" fontId="11" fillId="0" borderId="0" xfId="0" applyNumberFormat="1" applyFont="1" applyAlignment="1" applyProtection="1">
      <alignment horizontal="centerContinuous"/>
      <protection/>
    </xf>
    <xf numFmtId="3" fontId="11" fillId="0" borderId="0" xfId="0" applyNumberFormat="1" applyFont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distributed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12" fillId="0" borderId="15" xfId="0" applyNumberFormat="1" applyFont="1" applyBorder="1" applyAlignment="1" applyProtection="1">
      <alignment horizontal="distributed" vertical="center" wrapText="1"/>
      <protection/>
    </xf>
    <xf numFmtId="176" fontId="2" fillId="0" borderId="0" xfId="0" applyNumberFormat="1" applyFont="1" applyAlignment="1" applyProtection="1" quotePrefix="1">
      <alignment horizontal="right" vertical="center"/>
      <protection/>
    </xf>
    <xf numFmtId="37" fontId="0" fillId="0" borderId="0" xfId="0" applyFont="1" applyAlignment="1">
      <alignment vertical="center" wrapText="1"/>
    </xf>
    <xf numFmtId="3" fontId="12" fillId="0" borderId="15" xfId="0" applyNumberFormat="1" applyFont="1" applyBorder="1" applyAlignment="1" applyProtection="1">
      <alignment horizontal="distributed" wrapText="1"/>
      <protection/>
    </xf>
    <xf numFmtId="3" fontId="12" fillId="0" borderId="0" xfId="0" applyNumberFormat="1" applyFont="1" applyBorder="1" applyAlignment="1" applyProtection="1">
      <alignment horizontal="distributed"/>
      <protection/>
    </xf>
    <xf numFmtId="176" fontId="2" fillId="0" borderId="18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distributed" wrapText="1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 horizontal="distributed"/>
      <protection/>
    </xf>
    <xf numFmtId="176" fontId="2" fillId="0" borderId="19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 quotePrefix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distributed"/>
      <protection/>
    </xf>
    <xf numFmtId="3" fontId="8" fillId="0" borderId="10" xfId="0" applyNumberFormat="1" applyFont="1" applyBorder="1" applyAlignment="1" applyProtection="1">
      <alignment horizontal="centerContinuous"/>
      <protection/>
    </xf>
    <xf numFmtId="177" fontId="12" fillId="0" borderId="10" xfId="57" applyFont="1" applyBorder="1" applyAlignment="1" applyProtection="1">
      <alignment horizontal="centerContinuous"/>
      <protection/>
    </xf>
    <xf numFmtId="177" fontId="12" fillId="0" borderId="19" xfId="57" applyFont="1" applyBorder="1" applyAlignment="1" applyProtection="1">
      <alignment horizontal="center"/>
      <protection/>
    </xf>
    <xf numFmtId="176" fontId="15" fillId="0" borderId="17" xfId="0" applyNumberFormat="1" applyFont="1" applyBorder="1" applyAlignment="1" applyProtection="1">
      <alignment/>
      <protection/>
    </xf>
    <xf numFmtId="176" fontId="2" fillId="0" borderId="0" xfId="0" applyNumberFormat="1" applyFont="1" applyBorder="1" applyAlignment="1" applyProtection="1">
      <alignment horizontal="centerContinuous"/>
      <protection/>
    </xf>
    <xf numFmtId="176" fontId="2" fillId="0" borderId="0" xfId="57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right"/>
      <protection/>
    </xf>
    <xf numFmtId="37" fontId="12" fillId="0" borderId="15" xfId="0" applyFont="1" applyBorder="1" applyAlignment="1" applyProtection="1">
      <alignment horizontal="distributed"/>
      <protection/>
    </xf>
    <xf numFmtId="3" fontId="12" fillId="0" borderId="0" xfId="0" applyNumberFormat="1" applyFont="1" applyBorder="1" applyAlignment="1" applyProtection="1">
      <alignment horizontal="distributed" vertical="center" wrapText="1"/>
      <protection/>
    </xf>
    <xf numFmtId="176" fontId="2" fillId="0" borderId="0" xfId="0" applyNumberFormat="1" applyFont="1" applyBorder="1" applyAlignment="1" applyProtection="1">
      <alignment horizontal="right"/>
      <protection/>
    </xf>
    <xf numFmtId="3" fontId="12" fillId="0" borderId="11" xfId="0" applyNumberFormat="1" applyFont="1" applyBorder="1" applyAlignment="1" applyProtection="1">
      <alignment horizontal="distributed" vertical="center" wrapText="1"/>
      <protection/>
    </xf>
    <xf numFmtId="176" fontId="12" fillId="0" borderId="19" xfId="0" applyNumberFormat="1" applyFont="1" applyBorder="1" applyAlignment="1" applyProtection="1">
      <alignment/>
      <protection/>
    </xf>
    <xf numFmtId="176" fontId="12" fillId="0" borderId="11" xfId="0" applyNumberFormat="1" applyFont="1" applyBorder="1" applyAlignment="1" applyProtection="1">
      <alignment horizontal="right"/>
      <protection/>
    </xf>
    <xf numFmtId="176" fontId="12" fillId="0" borderId="11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 horizontal="right"/>
      <protection/>
    </xf>
    <xf numFmtId="177" fontId="12" fillId="0" borderId="0" xfId="57" applyFont="1" applyAlignment="1" applyProtection="1">
      <alignment horizontal="right"/>
      <protection/>
    </xf>
    <xf numFmtId="3" fontId="12" fillId="0" borderId="0" xfId="0" applyNumberFormat="1" applyFont="1" applyBorder="1" applyAlignment="1" applyProtection="1" quotePrefix="1">
      <alignment horizontal="left"/>
      <protection/>
    </xf>
    <xf numFmtId="177" fontId="12" fillId="0" borderId="0" xfId="57" applyFont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 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tabSelected="1" zoomScaleSheetLayoutView="100" zoomScalePageLayoutView="0" workbookViewId="0" topLeftCell="F1">
      <selection activeCell="I61" sqref="I61"/>
    </sheetView>
  </sheetViews>
  <sheetFormatPr defaultColWidth="10.5" defaultRowHeight="18"/>
  <cols>
    <col min="1" max="1" width="2.33203125" style="1" customWidth="1"/>
    <col min="2" max="2" width="15.58203125" style="2" customWidth="1"/>
    <col min="3" max="10" width="10.7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13" customFormat="1" ht="16.5" customHeight="1" thickBot="1">
      <c r="A3" s="9" t="s">
        <v>1</v>
      </c>
      <c r="B3" s="10"/>
      <c r="C3" s="10"/>
      <c r="D3" s="11" t="s">
        <v>2</v>
      </c>
      <c r="E3" s="10"/>
      <c r="F3" s="12"/>
      <c r="G3" s="12"/>
      <c r="I3" s="10"/>
      <c r="J3" s="14" t="s">
        <v>3</v>
      </c>
      <c r="K3" s="14" t="s">
        <v>4</v>
      </c>
      <c r="L3" s="10"/>
      <c r="M3" s="11" t="s">
        <v>5</v>
      </c>
      <c r="N3" s="11"/>
      <c r="O3" s="12"/>
      <c r="P3" s="15"/>
      <c r="Q3" s="10"/>
      <c r="R3" s="14" t="s">
        <v>6</v>
      </c>
    </row>
    <row r="4" spans="1:19" s="1" customFormat="1" ht="22.5" customHeight="1" thickTop="1">
      <c r="A4" s="16" t="s">
        <v>7</v>
      </c>
      <c r="B4" s="17"/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9" t="s">
        <v>13</v>
      </c>
      <c r="I4" s="17" t="s">
        <v>14</v>
      </c>
      <c r="J4" s="20" t="s">
        <v>15</v>
      </c>
      <c r="K4" s="21" t="s">
        <v>16</v>
      </c>
      <c r="L4" s="21" t="s">
        <v>9</v>
      </c>
      <c r="M4" s="21" t="s">
        <v>10</v>
      </c>
      <c r="N4" s="17" t="s">
        <v>17</v>
      </c>
      <c r="O4" s="17" t="s">
        <v>12</v>
      </c>
      <c r="P4" s="17" t="s">
        <v>13</v>
      </c>
      <c r="Q4" s="22" t="s">
        <v>18</v>
      </c>
      <c r="R4" s="19" t="s">
        <v>15</v>
      </c>
      <c r="S4" s="23" t="s">
        <v>19</v>
      </c>
    </row>
    <row r="5" spans="1:19" s="30" customFormat="1" ht="16.5" customHeight="1">
      <c r="A5" s="24"/>
      <c r="B5" s="25" t="s">
        <v>20</v>
      </c>
      <c r="C5" s="26">
        <f>SUM(D5:J5)</f>
        <v>37743889</v>
      </c>
      <c r="D5" s="26">
        <f aca="true" t="shared" si="0" ref="D5:J5">SUM(D7:D61)</f>
        <v>2424006</v>
      </c>
      <c r="E5" s="26">
        <f t="shared" si="0"/>
        <v>13489936</v>
      </c>
      <c r="F5" s="26">
        <f t="shared" si="0"/>
        <v>17923426</v>
      </c>
      <c r="G5" s="26">
        <f t="shared" si="0"/>
        <v>2483515</v>
      </c>
      <c r="H5" s="26">
        <f t="shared" si="0"/>
        <v>0</v>
      </c>
      <c r="I5" s="26">
        <f t="shared" si="0"/>
        <v>1423006</v>
      </c>
      <c r="J5" s="26">
        <f t="shared" si="0"/>
        <v>0</v>
      </c>
      <c r="K5" s="27">
        <f>SUM(L5:R5)</f>
        <v>16540685</v>
      </c>
      <c r="L5" s="27">
        <f aca="true" t="shared" si="1" ref="L5:R5">SUM(L7:L61)</f>
        <v>2203694</v>
      </c>
      <c r="M5" s="27">
        <f t="shared" si="1"/>
        <v>7081617</v>
      </c>
      <c r="N5" s="27">
        <f t="shared" si="1"/>
        <v>2088653</v>
      </c>
      <c r="O5" s="27">
        <f t="shared" si="1"/>
        <v>4805387</v>
      </c>
      <c r="P5" s="27">
        <f t="shared" si="1"/>
        <v>0</v>
      </c>
      <c r="Q5" s="27">
        <f t="shared" si="1"/>
        <v>361334</v>
      </c>
      <c r="R5" s="28">
        <f t="shared" si="1"/>
        <v>0</v>
      </c>
      <c r="S5" s="29" t="s">
        <v>21</v>
      </c>
    </row>
    <row r="6" spans="1:19" s="37" customFormat="1" ht="9" customHeight="1">
      <c r="A6" s="31"/>
      <c r="B6" s="32"/>
      <c r="C6" s="33"/>
      <c r="D6" s="34"/>
      <c r="E6" s="34"/>
      <c r="F6" s="34"/>
      <c r="G6" s="34"/>
      <c r="H6" s="34"/>
      <c r="I6" s="35"/>
      <c r="J6" s="35"/>
      <c r="K6" s="27"/>
      <c r="L6" s="35"/>
      <c r="M6" s="35"/>
      <c r="N6" s="35"/>
      <c r="O6" s="35"/>
      <c r="P6" s="35"/>
      <c r="Q6" s="35"/>
      <c r="R6" s="35"/>
      <c r="S6" s="36"/>
    </row>
    <row r="7" spans="1:19" s="37" customFormat="1" ht="13.5" customHeight="1">
      <c r="A7" s="38" t="s">
        <v>22</v>
      </c>
      <c r="B7" s="39" t="s">
        <v>23</v>
      </c>
      <c r="C7" s="33">
        <f>SUM(D7:J7)</f>
        <v>3826</v>
      </c>
      <c r="D7" s="40">
        <v>0</v>
      </c>
      <c r="E7" s="40">
        <v>3826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f aca="true" t="shared" si="2" ref="K7:K61">SUM(L7:R7)</f>
        <v>354</v>
      </c>
      <c r="L7" s="40">
        <v>0</v>
      </c>
      <c r="M7" s="40">
        <v>354</v>
      </c>
      <c r="N7" s="35">
        <v>0</v>
      </c>
      <c r="O7" s="35">
        <v>0</v>
      </c>
      <c r="P7" s="35">
        <v>0</v>
      </c>
      <c r="Q7" s="35">
        <v>0</v>
      </c>
      <c r="R7" s="42">
        <v>0</v>
      </c>
      <c r="S7" s="43">
        <v>1</v>
      </c>
    </row>
    <row r="8" spans="1:19" s="37" customFormat="1" ht="13.5" customHeight="1">
      <c r="A8" s="38" t="s">
        <v>24</v>
      </c>
      <c r="B8" s="39" t="s">
        <v>25</v>
      </c>
      <c r="C8" s="33">
        <f aca="true" t="shared" si="3" ref="C8:C61">SUM(D8:J8)</f>
        <v>12550</v>
      </c>
      <c r="D8" s="40">
        <v>0</v>
      </c>
      <c r="E8" s="40">
        <v>12550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f t="shared" si="2"/>
        <v>0</v>
      </c>
      <c r="L8" s="40">
        <v>0</v>
      </c>
      <c r="M8" s="40">
        <v>0</v>
      </c>
      <c r="N8" s="35">
        <v>0</v>
      </c>
      <c r="O8" s="35">
        <v>0</v>
      </c>
      <c r="P8" s="35">
        <v>0</v>
      </c>
      <c r="Q8" s="35">
        <v>0</v>
      </c>
      <c r="R8" s="42">
        <v>0</v>
      </c>
      <c r="S8" s="43">
        <v>2</v>
      </c>
    </row>
    <row r="9" spans="1:19" s="37" customFormat="1" ht="13.5" customHeight="1">
      <c r="A9" s="38" t="s">
        <v>26</v>
      </c>
      <c r="B9" s="39" t="s">
        <v>27</v>
      </c>
      <c r="C9" s="33">
        <f t="shared" si="3"/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f t="shared" si="2"/>
        <v>0</v>
      </c>
      <c r="L9" s="40">
        <v>0</v>
      </c>
      <c r="M9" s="40">
        <v>0</v>
      </c>
      <c r="N9" s="35">
        <v>0</v>
      </c>
      <c r="O9" s="35">
        <v>0</v>
      </c>
      <c r="P9" s="35">
        <v>0</v>
      </c>
      <c r="Q9" s="35">
        <v>0</v>
      </c>
      <c r="R9" s="42">
        <v>0</v>
      </c>
      <c r="S9" s="43">
        <v>3</v>
      </c>
    </row>
    <row r="10" spans="1:19" s="37" customFormat="1" ht="13.5" customHeight="1">
      <c r="A10" s="38" t="s">
        <v>28</v>
      </c>
      <c r="B10" s="39" t="s">
        <v>29</v>
      </c>
      <c r="C10" s="33">
        <f t="shared" si="3"/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f t="shared" si="2"/>
        <v>20261</v>
      </c>
      <c r="L10" s="40">
        <v>0</v>
      </c>
      <c r="M10" s="40">
        <v>20261</v>
      </c>
      <c r="N10" s="35">
        <v>0</v>
      </c>
      <c r="O10" s="35">
        <v>0</v>
      </c>
      <c r="P10" s="35">
        <v>0</v>
      </c>
      <c r="Q10" s="35">
        <v>0</v>
      </c>
      <c r="R10" s="42">
        <v>0</v>
      </c>
      <c r="S10" s="43">
        <v>4</v>
      </c>
    </row>
    <row r="11" spans="1:19" s="37" customFormat="1" ht="13.5" customHeight="1">
      <c r="A11" s="38" t="s">
        <v>30</v>
      </c>
      <c r="B11" s="39" t="s">
        <v>31</v>
      </c>
      <c r="C11" s="33">
        <f t="shared" si="3"/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f t="shared" si="2"/>
        <v>0</v>
      </c>
      <c r="L11" s="40">
        <v>0</v>
      </c>
      <c r="M11" s="40">
        <v>0</v>
      </c>
      <c r="N11" s="35">
        <v>0</v>
      </c>
      <c r="O11" s="35">
        <v>0</v>
      </c>
      <c r="P11" s="35">
        <v>0</v>
      </c>
      <c r="Q11" s="35">
        <v>0</v>
      </c>
      <c r="R11" s="42">
        <v>0</v>
      </c>
      <c r="S11" s="43">
        <v>5</v>
      </c>
    </row>
    <row r="12" spans="1:19" s="37" customFormat="1" ht="13.5" customHeight="1">
      <c r="A12" s="38" t="s">
        <v>32</v>
      </c>
      <c r="B12" s="39" t="s">
        <v>33</v>
      </c>
      <c r="C12" s="33">
        <f t="shared" si="3"/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f t="shared" si="2"/>
        <v>0</v>
      </c>
      <c r="L12" s="40">
        <v>0</v>
      </c>
      <c r="M12" s="40">
        <v>0</v>
      </c>
      <c r="N12" s="35">
        <v>0</v>
      </c>
      <c r="O12" s="35">
        <v>0</v>
      </c>
      <c r="P12" s="35">
        <v>0</v>
      </c>
      <c r="Q12" s="35">
        <v>0</v>
      </c>
      <c r="R12" s="42">
        <v>0</v>
      </c>
      <c r="S12" s="43">
        <v>6</v>
      </c>
    </row>
    <row r="13" spans="1:19" s="37" customFormat="1" ht="13.5" customHeight="1">
      <c r="A13" s="38" t="s">
        <v>34</v>
      </c>
      <c r="B13" s="39" t="s">
        <v>35</v>
      </c>
      <c r="C13" s="33">
        <f t="shared" si="3"/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f t="shared" si="2"/>
        <v>0</v>
      </c>
      <c r="L13" s="40">
        <v>0</v>
      </c>
      <c r="M13" s="40">
        <v>0</v>
      </c>
      <c r="N13" s="35">
        <v>0</v>
      </c>
      <c r="O13" s="35">
        <v>0</v>
      </c>
      <c r="P13" s="35">
        <v>0</v>
      </c>
      <c r="Q13" s="35">
        <v>0</v>
      </c>
      <c r="R13" s="42">
        <v>0</v>
      </c>
      <c r="S13" s="43">
        <v>7</v>
      </c>
    </row>
    <row r="14" spans="1:19" s="37" customFormat="1" ht="13.5" customHeight="1">
      <c r="A14" s="38" t="s">
        <v>36</v>
      </c>
      <c r="B14" s="39" t="s">
        <v>37</v>
      </c>
      <c r="C14" s="33">
        <f t="shared" si="3"/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f t="shared" si="2"/>
        <v>620</v>
      </c>
      <c r="L14" s="40">
        <v>0</v>
      </c>
      <c r="M14" s="40">
        <v>0</v>
      </c>
      <c r="N14" s="35">
        <v>620</v>
      </c>
      <c r="O14" s="35">
        <v>0</v>
      </c>
      <c r="P14" s="35">
        <v>0</v>
      </c>
      <c r="Q14" s="35">
        <v>0</v>
      </c>
      <c r="R14" s="42">
        <v>0</v>
      </c>
      <c r="S14" s="43">
        <v>8</v>
      </c>
    </row>
    <row r="15" spans="1:19" s="37" customFormat="1" ht="13.5" customHeight="1">
      <c r="A15" s="38" t="s">
        <v>38</v>
      </c>
      <c r="B15" s="39" t="s">
        <v>39</v>
      </c>
      <c r="C15" s="33">
        <f t="shared" si="3"/>
        <v>29359</v>
      </c>
      <c r="D15" s="40">
        <v>0</v>
      </c>
      <c r="E15" s="40">
        <v>13824</v>
      </c>
      <c r="F15" s="40">
        <v>147</v>
      </c>
      <c r="G15" s="40">
        <v>15388</v>
      </c>
      <c r="H15" s="40">
        <v>0</v>
      </c>
      <c r="I15" s="40">
        <v>0</v>
      </c>
      <c r="J15" s="40">
        <v>0</v>
      </c>
      <c r="K15" s="41">
        <f t="shared" si="2"/>
        <v>11469</v>
      </c>
      <c r="L15" s="40">
        <v>0</v>
      </c>
      <c r="M15" s="40">
        <v>11154</v>
      </c>
      <c r="N15" s="35">
        <v>0</v>
      </c>
      <c r="O15" s="35">
        <v>315</v>
      </c>
      <c r="P15" s="35">
        <v>0</v>
      </c>
      <c r="Q15" s="35">
        <v>0</v>
      </c>
      <c r="R15" s="42">
        <v>0</v>
      </c>
      <c r="S15" s="43">
        <v>9</v>
      </c>
    </row>
    <row r="16" spans="1:19" s="37" customFormat="1" ht="13.5" customHeight="1">
      <c r="A16" s="38" t="s">
        <v>40</v>
      </c>
      <c r="B16" s="39" t="s">
        <v>41</v>
      </c>
      <c r="C16" s="33">
        <f t="shared" si="3"/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f t="shared" si="2"/>
        <v>0</v>
      </c>
      <c r="L16" s="40">
        <v>0</v>
      </c>
      <c r="M16" s="40">
        <v>0</v>
      </c>
      <c r="N16" s="35">
        <v>0</v>
      </c>
      <c r="O16" s="35">
        <v>0</v>
      </c>
      <c r="P16" s="35">
        <v>0</v>
      </c>
      <c r="Q16" s="35">
        <v>0</v>
      </c>
      <c r="R16" s="42">
        <v>0</v>
      </c>
      <c r="S16" s="43">
        <v>10</v>
      </c>
    </row>
    <row r="17" spans="1:19" s="37" customFormat="1" ht="13.5" customHeight="1">
      <c r="A17" s="38" t="s">
        <v>42</v>
      </c>
      <c r="B17" s="39" t="s">
        <v>43</v>
      </c>
      <c r="C17" s="33">
        <f t="shared" si="3"/>
        <v>5770</v>
      </c>
      <c r="D17" s="40">
        <v>0</v>
      </c>
      <c r="E17" s="40">
        <v>5570</v>
      </c>
      <c r="F17" s="40">
        <v>0</v>
      </c>
      <c r="G17" s="40">
        <v>200</v>
      </c>
      <c r="H17" s="40">
        <v>0</v>
      </c>
      <c r="I17" s="40">
        <v>0</v>
      </c>
      <c r="J17" s="40">
        <v>0</v>
      </c>
      <c r="K17" s="41">
        <f t="shared" si="2"/>
        <v>52589</v>
      </c>
      <c r="L17" s="40">
        <v>0</v>
      </c>
      <c r="M17" s="40">
        <v>31162</v>
      </c>
      <c r="N17" s="35">
        <v>0</v>
      </c>
      <c r="O17" s="35">
        <v>21427</v>
      </c>
      <c r="P17" s="35">
        <v>0</v>
      </c>
      <c r="Q17" s="35">
        <v>0</v>
      </c>
      <c r="R17" s="42">
        <v>0</v>
      </c>
      <c r="S17" s="43">
        <v>11</v>
      </c>
    </row>
    <row r="18" spans="1:19" s="37" customFormat="1" ht="13.5" customHeight="1">
      <c r="A18" s="38" t="s">
        <v>44</v>
      </c>
      <c r="B18" s="44" t="s">
        <v>45</v>
      </c>
      <c r="C18" s="33">
        <f t="shared" si="3"/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f t="shared" si="2"/>
        <v>0</v>
      </c>
      <c r="L18" s="40">
        <v>0</v>
      </c>
      <c r="M18" s="40">
        <v>0</v>
      </c>
      <c r="N18" s="35">
        <v>0</v>
      </c>
      <c r="O18" s="35">
        <v>0</v>
      </c>
      <c r="P18" s="35">
        <v>0</v>
      </c>
      <c r="Q18" s="35">
        <v>0</v>
      </c>
      <c r="R18" s="42">
        <v>0</v>
      </c>
      <c r="S18" s="43">
        <v>12</v>
      </c>
    </row>
    <row r="19" spans="1:19" s="37" customFormat="1" ht="13.5" customHeight="1">
      <c r="A19" s="38" t="s">
        <v>46</v>
      </c>
      <c r="B19" s="39" t="s">
        <v>47</v>
      </c>
      <c r="C19" s="33">
        <f t="shared" si="3"/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f t="shared" si="2"/>
        <v>306531</v>
      </c>
      <c r="L19" s="40">
        <v>0</v>
      </c>
      <c r="M19" s="40">
        <v>143487</v>
      </c>
      <c r="N19" s="35">
        <v>48204</v>
      </c>
      <c r="O19" s="35">
        <v>114840</v>
      </c>
      <c r="P19" s="35">
        <v>0</v>
      </c>
      <c r="Q19" s="35">
        <v>0</v>
      </c>
      <c r="R19" s="42">
        <v>0</v>
      </c>
      <c r="S19" s="43">
        <v>13</v>
      </c>
    </row>
    <row r="20" spans="1:19" s="37" customFormat="1" ht="13.5" customHeight="1">
      <c r="A20" s="38" t="s">
        <v>48</v>
      </c>
      <c r="B20" s="39" t="s">
        <v>49</v>
      </c>
      <c r="C20" s="33">
        <f t="shared" si="3"/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f t="shared" si="2"/>
        <v>0</v>
      </c>
      <c r="L20" s="40">
        <v>0</v>
      </c>
      <c r="M20" s="40">
        <v>0</v>
      </c>
      <c r="N20" s="35">
        <v>0</v>
      </c>
      <c r="O20" s="35">
        <v>0</v>
      </c>
      <c r="P20" s="35">
        <v>0</v>
      </c>
      <c r="Q20" s="35">
        <v>0</v>
      </c>
      <c r="R20" s="42">
        <v>0</v>
      </c>
      <c r="S20" s="43">
        <v>14</v>
      </c>
    </row>
    <row r="21" spans="1:19" s="37" customFormat="1" ht="13.5" customHeight="1">
      <c r="A21" s="38" t="s">
        <v>50</v>
      </c>
      <c r="B21" s="39" t="s">
        <v>51</v>
      </c>
      <c r="C21" s="33">
        <f t="shared" si="3"/>
        <v>925</v>
      </c>
      <c r="D21" s="40">
        <v>0</v>
      </c>
      <c r="E21" s="40">
        <v>925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f t="shared" si="2"/>
        <v>126722</v>
      </c>
      <c r="L21" s="40">
        <v>0</v>
      </c>
      <c r="M21" s="40">
        <v>150</v>
      </c>
      <c r="N21" s="35">
        <v>0</v>
      </c>
      <c r="O21" s="35">
        <v>0</v>
      </c>
      <c r="P21" s="35">
        <v>0</v>
      </c>
      <c r="Q21" s="35">
        <v>126572</v>
      </c>
      <c r="R21" s="42">
        <v>0</v>
      </c>
      <c r="S21" s="43">
        <v>15</v>
      </c>
    </row>
    <row r="22" spans="1:19" s="37" customFormat="1" ht="13.5" customHeight="1">
      <c r="A22" s="38" t="s">
        <v>52</v>
      </c>
      <c r="B22" s="44" t="s">
        <v>53</v>
      </c>
      <c r="C22" s="33">
        <f t="shared" si="3"/>
        <v>16870</v>
      </c>
      <c r="D22" s="40">
        <v>0</v>
      </c>
      <c r="E22" s="40">
        <v>16870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f t="shared" si="2"/>
        <v>1223459</v>
      </c>
      <c r="L22" s="40">
        <v>0</v>
      </c>
      <c r="M22" s="40">
        <v>688030</v>
      </c>
      <c r="N22" s="35">
        <v>4240</v>
      </c>
      <c r="O22" s="35">
        <v>531189</v>
      </c>
      <c r="P22" s="35">
        <v>0</v>
      </c>
      <c r="Q22" s="35">
        <v>0</v>
      </c>
      <c r="R22" s="42">
        <v>0</v>
      </c>
      <c r="S22" s="43">
        <v>16</v>
      </c>
    </row>
    <row r="23" spans="1:19" s="37" customFormat="1" ht="13.5" customHeight="1">
      <c r="A23" s="38" t="s">
        <v>54</v>
      </c>
      <c r="B23" s="39" t="s">
        <v>55</v>
      </c>
      <c r="C23" s="33">
        <f t="shared" si="3"/>
        <v>449348</v>
      </c>
      <c r="D23" s="40">
        <v>0</v>
      </c>
      <c r="E23" s="40">
        <v>449348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f t="shared" si="2"/>
        <v>0</v>
      </c>
      <c r="L23" s="40">
        <v>0</v>
      </c>
      <c r="M23" s="40">
        <v>0</v>
      </c>
      <c r="N23" s="35">
        <v>0</v>
      </c>
      <c r="O23" s="35">
        <v>0</v>
      </c>
      <c r="P23" s="35">
        <v>0</v>
      </c>
      <c r="Q23" s="35">
        <v>0</v>
      </c>
      <c r="R23" s="42">
        <v>0</v>
      </c>
      <c r="S23" s="43">
        <v>17</v>
      </c>
    </row>
    <row r="24" spans="1:19" s="37" customFormat="1" ht="13.5" customHeight="1">
      <c r="A24" s="38" t="s">
        <v>56</v>
      </c>
      <c r="B24" s="39" t="s">
        <v>57</v>
      </c>
      <c r="C24" s="33">
        <f t="shared" si="3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f t="shared" si="2"/>
        <v>3435</v>
      </c>
      <c r="L24" s="40">
        <v>0</v>
      </c>
      <c r="M24" s="40">
        <v>3435</v>
      </c>
      <c r="N24" s="35">
        <v>0</v>
      </c>
      <c r="O24" s="35">
        <v>0</v>
      </c>
      <c r="P24" s="35">
        <v>0</v>
      </c>
      <c r="Q24" s="35">
        <v>0</v>
      </c>
      <c r="R24" s="42">
        <v>0</v>
      </c>
      <c r="S24" s="43">
        <v>18</v>
      </c>
    </row>
    <row r="25" spans="1:19" s="37" customFormat="1" ht="13.5" customHeight="1">
      <c r="A25" s="38" t="s">
        <v>58</v>
      </c>
      <c r="B25" s="39" t="s">
        <v>59</v>
      </c>
      <c r="C25" s="33">
        <f t="shared" si="3"/>
        <v>17070668</v>
      </c>
      <c r="D25" s="40">
        <v>0</v>
      </c>
      <c r="E25" s="40">
        <v>0</v>
      </c>
      <c r="F25" s="40">
        <v>17070668</v>
      </c>
      <c r="G25" s="40">
        <v>0</v>
      </c>
      <c r="H25" s="40">
        <v>0</v>
      </c>
      <c r="I25" s="40">
        <v>0</v>
      </c>
      <c r="J25" s="40">
        <v>0</v>
      </c>
      <c r="K25" s="41">
        <f t="shared" si="2"/>
        <v>3399060</v>
      </c>
      <c r="L25" s="40">
        <v>0</v>
      </c>
      <c r="M25" s="40">
        <v>1188365</v>
      </c>
      <c r="N25" s="35">
        <v>0</v>
      </c>
      <c r="O25" s="35">
        <v>2180655</v>
      </c>
      <c r="P25" s="35">
        <v>0</v>
      </c>
      <c r="Q25" s="35">
        <v>30040</v>
      </c>
      <c r="R25" s="42">
        <v>0</v>
      </c>
      <c r="S25" s="43">
        <v>19</v>
      </c>
    </row>
    <row r="26" spans="1:19" s="37" customFormat="1" ht="13.5" customHeight="1">
      <c r="A26" s="38" t="s">
        <v>60</v>
      </c>
      <c r="B26" s="39" t="s">
        <v>61</v>
      </c>
      <c r="C26" s="33">
        <f t="shared" si="3"/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f t="shared" si="2"/>
        <v>3550</v>
      </c>
      <c r="L26" s="40">
        <v>0</v>
      </c>
      <c r="M26" s="40">
        <v>0</v>
      </c>
      <c r="N26" s="35">
        <v>0</v>
      </c>
      <c r="O26" s="35">
        <v>3550</v>
      </c>
      <c r="P26" s="35">
        <v>0</v>
      </c>
      <c r="Q26" s="35">
        <v>0</v>
      </c>
      <c r="R26" s="42">
        <v>0</v>
      </c>
      <c r="S26" s="43">
        <v>20</v>
      </c>
    </row>
    <row r="27" spans="1:19" s="37" customFormat="1" ht="13.5" customHeight="1">
      <c r="A27" s="38" t="s">
        <v>62</v>
      </c>
      <c r="B27" s="39" t="s">
        <v>63</v>
      </c>
      <c r="C27" s="33">
        <f t="shared" si="3"/>
        <v>2546867</v>
      </c>
      <c r="D27" s="40">
        <v>0</v>
      </c>
      <c r="E27" s="40">
        <v>2022123</v>
      </c>
      <c r="F27" s="40">
        <v>0</v>
      </c>
      <c r="G27" s="40">
        <v>0</v>
      </c>
      <c r="H27" s="40">
        <v>0</v>
      </c>
      <c r="I27" s="40">
        <v>524744</v>
      </c>
      <c r="J27" s="40">
        <v>0</v>
      </c>
      <c r="K27" s="41">
        <f t="shared" si="2"/>
        <v>3234015</v>
      </c>
      <c r="L27" s="40">
        <v>0</v>
      </c>
      <c r="M27" s="40">
        <v>423824</v>
      </c>
      <c r="N27" s="35">
        <v>1928130</v>
      </c>
      <c r="O27" s="35">
        <v>882061</v>
      </c>
      <c r="P27" s="35">
        <v>0</v>
      </c>
      <c r="Q27" s="35">
        <v>0</v>
      </c>
      <c r="R27" s="42">
        <v>0</v>
      </c>
      <c r="S27" s="43">
        <v>21</v>
      </c>
    </row>
    <row r="28" spans="1:19" s="37" customFormat="1" ht="13.5" customHeight="1">
      <c r="A28" s="38" t="s">
        <v>64</v>
      </c>
      <c r="B28" s="39" t="s">
        <v>65</v>
      </c>
      <c r="C28" s="33">
        <f t="shared" si="3"/>
        <v>4016817</v>
      </c>
      <c r="D28" s="40">
        <v>0</v>
      </c>
      <c r="E28" s="40">
        <v>4016730</v>
      </c>
      <c r="F28" s="40">
        <v>87</v>
      </c>
      <c r="G28" s="40">
        <v>0</v>
      </c>
      <c r="H28" s="40">
        <v>0</v>
      </c>
      <c r="I28" s="40">
        <v>0</v>
      </c>
      <c r="J28" s="40">
        <v>0</v>
      </c>
      <c r="K28" s="41">
        <f t="shared" si="2"/>
        <v>259853</v>
      </c>
      <c r="L28" s="40">
        <v>0</v>
      </c>
      <c r="M28" s="40">
        <v>235210</v>
      </c>
      <c r="N28" s="35">
        <v>0</v>
      </c>
      <c r="O28" s="35">
        <v>24643</v>
      </c>
      <c r="P28" s="35">
        <v>0</v>
      </c>
      <c r="Q28" s="35">
        <v>0</v>
      </c>
      <c r="R28" s="42">
        <v>0</v>
      </c>
      <c r="S28" s="43">
        <v>22</v>
      </c>
    </row>
    <row r="29" spans="1:19" s="37" customFormat="1" ht="13.5" customHeight="1">
      <c r="A29" s="38" t="s">
        <v>66</v>
      </c>
      <c r="B29" s="39" t="s">
        <v>67</v>
      </c>
      <c r="C29" s="33">
        <f t="shared" si="3"/>
        <v>292466</v>
      </c>
      <c r="D29" s="40">
        <v>0</v>
      </c>
      <c r="E29" s="40">
        <v>990</v>
      </c>
      <c r="F29" s="40">
        <v>0</v>
      </c>
      <c r="G29" s="40">
        <v>0</v>
      </c>
      <c r="H29" s="40">
        <v>0</v>
      </c>
      <c r="I29" s="40">
        <v>291476</v>
      </c>
      <c r="J29" s="40">
        <v>0</v>
      </c>
      <c r="K29" s="41">
        <f t="shared" si="2"/>
        <v>30563</v>
      </c>
      <c r="L29" s="40">
        <v>0</v>
      </c>
      <c r="M29" s="40">
        <v>10253</v>
      </c>
      <c r="N29" s="35">
        <v>0</v>
      </c>
      <c r="O29" s="35">
        <v>0</v>
      </c>
      <c r="P29" s="35">
        <v>0</v>
      </c>
      <c r="Q29" s="35">
        <v>20310</v>
      </c>
      <c r="R29" s="42">
        <v>0</v>
      </c>
      <c r="S29" s="43">
        <v>23</v>
      </c>
    </row>
    <row r="30" spans="1:19" s="37" customFormat="1" ht="13.5" customHeight="1">
      <c r="A30" s="38" t="s">
        <v>68</v>
      </c>
      <c r="B30" s="44" t="s">
        <v>69</v>
      </c>
      <c r="C30" s="33">
        <f t="shared" si="3"/>
        <v>10245</v>
      </c>
      <c r="D30" s="40">
        <v>0</v>
      </c>
      <c r="E30" s="40">
        <v>10245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1">
        <f t="shared" si="2"/>
        <v>6652</v>
      </c>
      <c r="L30" s="40">
        <v>0</v>
      </c>
      <c r="M30" s="40">
        <v>6652</v>
      </c>
      <c r="N30" s="35">
        <v>0</v>
      </c>
      <c r="O30" s="35">
        <v>0</v>
      </c>
      <c r="P30" s="35">
        <v>0</v>
      </c>
      <c r="Q30" s="35">
        <v>0</v>
      </c>
      <c r="R30" s="42">
        <v>0</v>
      </c>
      <c r="S30" s="43">
        <v>24</v>
      </c>
    </row>
    <row r="31" spans="1:19" s="37" customFormat="1" ht="13.5" customHeight="1">
      <c r="A31" s="38" t="s">
        <v>70</v>
      </c>
      <c r="B31" s="39" t="s">
        <v>71</v>
      </c>
      <c r="C31" s="33">
        <f t="shared" si="3"/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f t="shared" si="2"/>
        <v>32</v>
      </c>
      <c r="L31" s="40">
        <v>0</v>
      </c>
      <c r="M31" s="40">
        <v>32</v>
      </c>
      <c r="N31" s="35">
        <v>0</v>
      </c>
      <c r="O31" s="35">
        <v>0</v>
      </c>
      <c r="P31" s="35">
        <v>0</v>
      </c>
      <c r="Q31" s="35">
        <v>0</v>
      </c>
      <c r="R31" s="42">
        <v>0</v>
      </c>
      <c r="S31" s="43">
        <v>25</v>
      </c>
    </row>
    <row r="32" spans="1:19" s="37" customFormat="1" ht="13.5" customHeight="1">
      <c r="A32" s="38" t="s">
        <v>72</v>
      </c>
      <c r="B32" s="39" t="s">
        <v>73</v>
      </c>
      <c r="C32" s="33">
        <f t="shared" si="3"/>
        <v>350</v>
      </c>
      <c r="D32" s="40">
        <v>0</v>
      </c>
      <c r="E32" s="40">
        <v>350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1">
        <f t="shared" si="2"/>
        <v>35</v>
      </c>
      <c r="L32" s="40">
        <v>0</v>
      </c>
      <c r="M32" s="40">
        <v>35</v>
      </c>
      <c r="N32" s="35">
        <v>0</v>
      </c>
      <c r="O32" s="35">
        <v>0</v>
      </c>
      <c r="P32" s="35">
        <v>0</v>
      </c>
      <c r="Q32" s="35">
        <v>0</v>
      </c>
      <c r="R32" s="42">
        <v>0</v>
      </c>
      <c r="S32" s="43">
        <v>26</v>
      </c>
    </row>
    <row r="33" spans="1:19" s="37" customFormat="1" ht="13.5" customHeight="1">
      <c r="A33" s="38" t="s">
        <v>74</v>
      </c>
      <c r="B33" s="39" t="s">
        <v>75</v>
      </c>
      <c r="C33" s="33">
        <f t="shared" si="3"/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1">
        <f t="shared" si="2"/>
        <v>0</v>
      </c>
      <c r="L33" s="40">
        <v>0</v>
      </c>
      <c r="M33" s="40">
        <v>0</v>
      </c>
      <c r="N33" s="35">
        <v>0</v>
      </c>
      <c r="O33" s="35">
        <v>0</v>
      </c>
      <c r="P33" s="35">
        <v>0</v>
      </c>
      <c r="Q33" s="35">
        <v>0</v>
      </c>
      <c r="R33" s="42">
        <v>0</v>
      </c>
      <c r="S33" s="43">
        <v>27</v>
      </c>
    </row>
    <row r="34" spans="1:19" s="37" customFormat="1" ht="13.5" customHeight="1">
      <c r="A34" s="38" t="s">
        <v>76</v>
      </c>
      <c r="B34" s="39" t="s">
        <v>77</v>
      </c>
      <c r="C34" s="33">
        <f t="shared" si="3"/>
        <v>2356284</v>
      </c>
      <c r="D34" s="40">
        <v>0</v>
      </c>
      <c r="E34" s="40">
        <v>0</v>
      </c>
      <c r="F34" s="40">
        <v>849348</v>
      </c>
      <c r="G34" s="40">
        <v>1506936</v>
      </c>
      <c r="H34" s="40">
        <v>0</v>
      </c>
      <c r="I34" s="40">
        <v>0</v>
      </c>
      <c r="J34" s="40">
        <v>0</v>
      </c>
      <c r="K34" s="41">
        <f t="shared" si="2"/>
        <v>472179</v>
      </c>
      <c r="L34" s="40">
        <v>0</v>
      </c>
      <c r="M34" s="40">
        <v>472179</v>
      </c>
      <c r="N34" s="35">
        <v>0</v>
      </c>
      <c r="O34" s="35">
        <v>0</v>
      </c>
      <c r="P34" s="35">
        <v>0</v>
      </c>
      <c r="Q34" s="35">
        <v>0</v>
      </c>
      <c r="R34" s="42">
        <v>0</v>
      </c>
      <c r="S34" s="43">
        <v>28</v>
      </c>
    </row>
    <row r="35" spans="1:19" s="37" customFormat="1" ht="13.5" customHeight="1">
      <c r="A35" s="38" t="s">
        <v>78</v>
      </c>
      <c r="B35" s="45" t="s">
        <v>79</v>
      </c>
      <c r="C35" s="33">
        <f t="shared" si="3"/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f t="shared" si="2"/>
        <v>0</v>
      </c>
      <c r="L35" s="40">
        <v>0</v>
      </c>
      <c r="M35" s="40">
        <v>0</v>
      </c>
      <c r="N35" s="35">
        <v>0</v>
      </c>
      <c r="O35" s="35">
        <v>0</v>
      </c>
      <c r="P35" s="35">
        <v>0</v>
      </c>
      <c r="Q35" s="35">
        <v>0</v>
      </c>
      <c r="R35" s="42">
        <v>0</v>
      </c>
      <c r="S35" s="43">
        <v>29</v>
      </c>
    </row>
    <row r="36" spans="1:19" s="37" customFormat="1" ht="13.5" customHeight="1">
      <c r="A36" s="38" t="s">
        <v>80</v>
      </c>
      <c r="B36" s="39" t="s">
        <v>81</v>
      </c>
      <c r="C36" s="33">
        <f t="shared" si="3"/>
        <v>7880</v>
      </c>
      <c r="D36" s="40">
        <v>0</v>
      </c>
      <c r="E36" s="40">
        <v>5122</v>
      </c>
      <c r="F36" s="40">
        <v>2758</v>
      </c>
      <c r="G36" s="40">
        <v>0</v>
      </c>
      <c r="H36" s="40">
        <v>0</v>
      </c>
      <c r="I36" s="40">
        <v>0</v>
      </c>
      <c r="J36" s="40">
        <v>0</v>
      </c>
      <c r="K36" s="41">
        <f t="shared" si="2"/>
        <v>17069</v>
      </c>
      <c r="L36" s="40">
        <v>0</v>
      </c>
      <c r="M36" s="40">
        <v>17069</v>
      </c>
      <c r="N36" s="35">
        <v>0</v>
      </c>
      <c r="O36" s="35">
        <v>0</v>
      </c>
      <c r="P36" s="35">
        <v>0</v>
      </c>
      <c r="Q36" s="35">
        <v>0</v>
      </c>
      <c r="R36" s="42">
        <v>0</v>
      </c>
      <c r="S36" s="43">
        <v>30</v>
      </c>
    </row>
    <row r="37" spans="1:19" s="37" customFormat="1" ht="13.5" customHeight="1">
      <c r="A37" s="38" t="s">
        <v>82</v>
      </c>
      <c r="B37" s="39" t="s">
        <v>83</v>
      </c>
      <c r="C37" s="33">
        <f t="shared" si="3"/>
        <v>1958687</v>
      </c>
      <c r="D37" s="40">
        <v>0</v>
      </c>
      <c r="E37" s="40">
        <v>1958687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1">
        <f t="shared" si="2"/>
        <v>393517</v>
      </c>
      <c r="L37" s="40">
        <v>0</v>
      </c>
      <c r="M37" s="40">
        <v>248058</v>
      </c>
      <c r="N37" s="35">
        <v>107459</v>
      </c>
      <c r="O37" s="35">
        <v>500</v>
      </c>
      <c r="P37" s="35">
        <v>0</v>
      </c>
      <c r="Q37" s="35">
        <v>37500</v>
      </c>
      <c r="R37" s="42">
        <v>0</v>
      </c>
      <c r="S37" s="43">
        <v>31</v>
      </c>
    </row>
    <row r="38" spans="1:19" s="37" customFormat="1" ht="13.5" customHeight="1">
      <c r="A38" s="38" t="s">
        <v>84</v>
      </c>
      <c r="B38" s="39" t="s">
        <v>85</v>
      </c>
      <c r="C38" s="33">
        <f t="shared" si="3"/>
        <v>1958726</v>
      </c>
      <c r="D38" s="40">
        <v>0</v>
      </c>
      <c r="E38" s="40">
        <v>1958412</v>
      </c>
      <c r="F38" s="40">
        <v>314</v>
      </c>
      <c r="G38" s="40">
        <v>0</v>
      </c>
      <c r="H38" s="40">
        <v>0</v>
      </c>
      <c r="I38" s="40">
        <v>0</v>
      </c>
      <c r="J38" s="40">
        <v>0</v>
      </c>
      <c r="K38" s="41">
        <f t="shared" si="2"/>
        <v>579470</v>
      </c>
      <c r="L38" s="40">
        <v>0</v>
      </c>
      <c r="M38" s="40">
        <v>579470</v>
      </c>
      <c r="N38" s="35">
        <v>0</v>
      </c>
      <c r="O38" s="35">
        <v>0</v>
      </c>
      <c r="P38" s="35">
        <v>0</v>
      </c>
      <c r="Q38" s="35">
        <v>0</v>
      </c>
      <c r="R38" s="42">
        <v>0</v>
      </c>
      <c r="S38" s="43">
        <v>32</v>
      </c>
    </row>
    <row r="39" spans="1:19" s="37" customFormat="1" ht="13.5" customHeight="1">
      <c r="A39" s="38" t="s">
        <v>86</v>
      </c>
      <c r="B39" s="39" t="s">
        <v>87</v>
      </c>
      <c r="C39" s="33">
        <f t="shared" si="3"/>
        <v>84630</v>
      </c>
      <c r="D39" s="40">
        <v>0</v>
      </c>
      <c r="E39" s="40">
        <v>84630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1">
        <f t="shared" si="2"/>
        <v>538267</v>
      </c>
      <c r="L39" s="40">
        <v>0</v>
      </c>
      <c r="M39" s="40">
        <v>413843</v>
      </c>
      <c r="N39" s="35">
        <v>0</v>
      </c>
      <c r="O39" s="35">
        <v>53577</v>
      </c>
      <c r="P39" s="35">
        <v>0</v>
      </c>
      <c r="Q39" s="35">
        <v>70847</v>
      </c>
      <c r="R39" s="42">
        <v>0</v>
      </c>
      <c r="S39" s="43">
        <v>33</v>
      </c>
    </row>
    <row r="40" spans="1:19" s="37" customFormat="1" ht="13.5" customHeight="1">
      <c r="A40" s="38" t="s">
        <v>88</v>
      </c>
      <c r="B40" s="39" t="s">
        <v>89</v>
      </c>
      <c r="C40" s="33">
        <f t="shared" si="3"/>
        <v>114706</v>
      </c>
      <c r="D40" s="40">
        <v>0</v>
      </c>
      <c r="E40" s="40">
        <v>114706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1">
        <f t="shared" si="2"/>
        <v>0</v>
      </c>
      <c r="L40" s="40">
        <v>0</v>
      </c>
      <c r="M40" s="40">
        <v>0</v>
      </c>
      <c r="N40" s="35">
        <v>0</v>
      </c>
      <c r="O40" s="35">
        <v>0</v>
      </c>
      <c r="P40" s="35">
        <v>0</v>
      </c>
      <c r="Q40" s="35">
        <v>0</v>
      </c>
      <c r="R40" s="42">
        <v>0</v>
      </c>
      <c r="S40" s="43">
        <v>34</v>
      </c>
    </row>
    <row r="41" spans="1:19" s="37" customFormat="1" ht="13.5" customHeight="1">
      <c r="A41" s="38" t="s">
        <v>90</v>
      </c>
      <c r="B41" s="39" t="s">
        <v>91</v>
      </c>
      <c r="C41" s="33">
        <f t="shared" si="3"/>
        <v>866694</v>
      </c>
      <c r="D41" s="40">
        <v>0</v>
      </c>
      <c r="E41" s="40">
        <v>336908</v>
      </c>
      <c r="F41" s="40">
        <v>0</v>
      </c>
      <c r="G41" s="40">
        <v>0</v>
      </c>
      <c r="H41" s="40">
        <v>0</v>
      </c>
      <c r="I41" s="40">
        <v>529786</v>
      </c>
      <c r="J41" s="40">
        <v>0</v>
      </c>
      <c r="K41" s="41">
        <f t="shared" si="2"/>
        <v>207093</v>
      </c>
      <c r="L41" s="40">
        <v>0</v>
      </c>
      <c r="M41" s="40">
        <v>207093</v>
      </c>
      <c r="N41" s="35">
        <v>0</v>
      </c>
      <c r="O41" s="35">
        <v>0</v>
      </c>
      <c r="P41" s="35">
        <v>0</v>
      </c>
      <c r="Q41" s="35">
        <v>0</v>
      </c>
      <c r="R41" s="42">
        <v>0</v>
      </c>
      <c r="S41" s="43">
        <v>35</v>
      </c>
    </row>
    <row r="42" spans="1:19" s="37" customFormat="1" ht="13.5" customHeight="1">
      <c r="A42" s="38" t="s">
        <v>92</v>
      </c>
      <c r="B42" s="39" t="s">
        <v>93</v>
      </c>
      <c r="C42" s="33">
        <f t="shared" si="3"/>
        <v>42457</v>
      </c>
      <c r="D42" s="40">
        <v>0</v>
      </c>
      <c r="E42" s="40">
        <v>42377</v>
      </c>
      <c r="F42" s="40">
        <v>0</v>
      </c>
      <c r="G42" s="40">
        <v>80</v>
      </c>
      <c r="H42" s="40">
        <v>0</v>
      </c>
      <c r="I42" s="40">
        <v>0</v>
      </c>
      <c r="J42" s="40">
        <v>0</v>
      </c>
      <c r="K42" s="41">
        <f t="shared" si="2"/>
        <v>27631</v>
      </c>
      <c r="L42" s="40">
        <v>0</v>
      </c>
      <c r="M42" s="40">
        <v>27631</v>
      </c>
      <c r="N42" s="35">
        <v>0</v>
      </c>
      <c r="O42" s="35">
        <v>0</v>
      </c>
      <c r="P42" s="35">
        <v>0</v>
      </c>
      <c r="Q42" s="35">
        <v>0</v>
      </c>
      <c r="R42" s="42">
        <v>0</v>
      </c>
      <c r="S42" s="43">
        <v>36</v>
      </c>
    </row>
    <row r="43" spans="1:19" s="37" customFormat="1" ht="21.75" customHeight="1">
      <c r="A43" s="38" t="s">
        <v>94</v>
      </c>
      <c r="B43" s="46" t="s">
        <v>95</v>
      </c>
      <c r="C43" s="33">
        <f t="shared" si="3"/>
        <v>212766</v>
      </c>
      <c r="D43" s="40">
        <v>0</v>
      </c>
      <c r="E43" s="40">
        <v>212766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1">
        <f t="shared" si="2"/>
        <v>18037</v>
      </c>
      <c r="L43" s="40">
        <v>0</v>
      </c>
      <c r="M43" s="40">
        <v>18037</v>
      </c>
      <c r="N43" s="35">
        <v>0</v>
      </c>
      <c r="O43" s="35">
        <v>0</v>
      </c>
      <c r="P43" s="35">
        <v>0</v>
      </c>
      <c r="Q43" s="35">
        <v>0</v>
      </c>
      <c r="R43" s="42">
        <v>0</v>
      </c>
      <c r="S43" s="43">
        <v>37</v>
      </c>
    </row>
    <row r="44" spans="1:19" s="37" customFormat="1" ht="13.5" customHeight="1">
      <c r="A44" s="38" t="s">
        <v>96</v>
      </c>
      <c r="B44" s="39" t="s">
        <v>97</v>
      </c>
      <c r="C44" s="33">
        <f t="shared" si="3"/>
        <v>72128</v>
      </c>
      <c r="D44" s="40">
        <v>0</v>
      </c>
      <c r="E44" s="40">
        <v>72128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f t="shared" si="2"/>
        <v>12198</v>
      </c>
      <c r="L44" s="40">
        <v>0</v>
      </c>
      <c r="M44" s="40">
        <v>12198</v>
      </c>
      <c r="N44" s="35">
        <v>0</v>
      </c>
      <c r="O44" s="35">
        <v>0</v>
      </c>
      <c r="P44" s="35">
        <v>0</v>
      </c>
      <c r="Q44" s="35">
        <v>0</v>
      </c>
      <c r="R44" s="42">
        <v>0</v>
      </c>
      <c r="S44" s="43">
        <v>38</v>
      </c>
    </row>
    <row r="45" spans="1:19" s="37" customFormat="1" ht="13.5" customHeight="1">
      <c r="A45" s="38" t="s">
        <v>98</v>
      </c>
      <c r="B45" s="47" t="s">
        <v>99</v>
      </c>
      <c r="C45" s="33">
        <f t="shared" si="3"/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1">
        <f t="shared" si="2"/>
        <v>0</v>
      </c>
      <c r="L45" s="40">
        <v>0</v>
      </c>
      <c r="M45" s="40">
        <v>0</v>
      </c>
      <c r="N45" s="35">
        <v>0</v>
      </c>
      <c r="O45" s="35">
        <v>0</v>
      </c>
      <c r="P45" s="35">
        <v>0</v>
      </c>
      <c r="Q45" s="35"/>
      <c r="R45" s="42">
        <v>0</v>
      </c>
      <c r="S45" s="43">
        <v>39</v>
      </c>
    </row>
    <row r="46" spans="1:19" s="37" customFormat="1" ht="13.5" customHeight="1">
      <c r="A46" s="38" t="s">
        <v>100</v>
      </c>
      <c r="B46" s="47" t="s">
        <v>101</v>
      </c>
      <c r="C46" s="33">
        <f t="shared" si="3"/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1">
        <f t="shared" si="2"/>
        <v>0</v>
      </c>
      <c r="L46" s="40">
        <v>0</v>
      </c>
      <c r="M46" s="40">
        <v>0</v>
      </c>
      <c r="N46" s="35">
        <v>0</v>
      </c>
      <c r="O46" s="35">
        <v>0</v>
      </c>
      <c r="P46" s="35">
        <v>0</v>
      </c>
      <c r="Q46" s="35">
        <v>0</v>
      </c>
      <c r="R46" s="42">
        <v>0</v>
      </c>
      <c r="S46" s="43">
        <v>40</v>
      </c>
    </row>
    <row r="47" spans="1:19" s="37" customFormat="1" ht="13.5" customHeight="1">
      <c r="A47" s="38" t="s">
        <v>102</v>
      </c>
      <c r="B47" s="39" t="s">
        <v>103</v>
      </c>
      <c r="C47" s="33">
        <f t="shared" si="3"/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1">
        <f t="shared" si="2"/>
        <v>460</v>
      </c>
      <c r="L47" s="40">
        <v>0</v>
      </c>
      <c r="M47" s="40">
        <v>460</v>
      </c>
      <c r="N47" s="35">
        <v>0</v>
      </c>
      <c r="O47" s="35">
        <v>0</v>
      </c>
      <c r="P47" s="35">
        <v>0</v>
      </c>
      <c r="Q47" s="35">
        <v>0</v>
      </c>
      <c r="R47" s="42">
        <v>0</v>
      </c>
      <c r="S47" s="43">
        <v>41</v>
      </c>
    </row>
    <row r="48" spans="1:19" s="37" customFormat="1" ht="13.5" customHeight="1">
      <c r="A48" s="38" t="s">
        <v>104</v>
      </c>
      <c r="B48" s="39" t="s">
        <v>105</v>
      </c>
      <c r="C48" s="33">
        <f t="shared" si="3"/>
        <v>9096</v>
      </c>
      <c r="D48" s="40">
        <v>0</v>
      </c>
      <c r="E48" s="40">
        <v>860</v>
      </c>
      <c r="F48" s="40">
        <v>0</v>
      </c>
      <c r="G48" s="40">
        <v>8236</v>
      </c>
      <c r="H48" s="40">
        <v>0</v>
      </c>
      <c r="I48" s="40">
        <v>0</v>
      </c>
      <c r="J48" s="40">
        <v>0</v>
      </c>
      <c r="K48" s="41">
        <f t="shared" si="2"/>
        <v>19558</v>
      </c>
      <c r="L48" s="40">
        <v>0</v>
      </c>
      <c r="M48" s="40">
        <v>19558</v>
      </c>
      <c r="N48" s="35">
        <v>0</v>
      </c>
      <c r="O48" s="35">
        <v>0</v>
      </c>
      <c r="P48" s="35">
        <v>0</v>
      </c>
      <c r="Q48" s="35">
        <v>0</v>
      </c>
      <c r="R48" s="42">
        <v>0</v>
      </c>
      <c r="S48" s="43">
        <v>42</v>
      </c>
    </row>
    <row r="49" spans="1:19" s="37" customFormat="1" ht="13.5" customHeight="1">
      <c r="A49" s="38" t="s">
        <v>106</v>
      </c>
      <c r="B49" s="39" t="s">
        <v>107</v>
      </c>
      <c r="C49" s="33">
        <f t="shared" si="3"/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f t="shared" si="2"/>
        <v>0</v>
      </c>
      <c r="L49" s="40">
        <v>0</v>
      </c>
      <c r="M49" s="40">
        <v>0</v>
      </c>
      <c r="N49" s="35">
        <v>0</v>
      </c>
      <c r="O49" s="35">
        <v>0</v>
      </c>
      <c r="P49" s="35">
        <v>0</v>
      </c>
      <c r="Q49" s="35">
        <v>0</v>
      </c>
      <c r="R49" s="42">
        <v>0</v>
      </c>
      <c r="S49" s="43">
        <v>43</v>
      </c>
    </row>
    <row r="50" spans="1:19" s="37" customFormat="1" ht="13.5" customHeight="1">
      <c r="A50" s="38" t="s">
        <v>108</v>
      </c>
      <c r="B50" s="39" t="s">
        <v>109</v>
      </c>
      <c r="C50" s="33">
        <f t="shared" si="3"/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1">
        <f t="shared" si="2"/>
        <v>0</v>
      </c>
      <c r="L50" s="40">
        <v>0</v>
      </c>
      <c r="M50" s="40">
        <v>0</v>
      </c>
      <c r="N50" s="35">
        <v>0</v>
      </c>
      <c r="O50" s="35">
        <v>0</v>
      </c>
      <c r="P50" s="35">
        <v>0</v>
      </c>
      <c r="Q50" s="35">
        <v>0</v>
      </c>
      <c r="R50" s="42">
        <v>0</v>
      </c>
      <c r="S50" s="43">
        <v>44</v>
      </c>
    </row>
    <row r="51" spans="1:19" s="37" customFormat="1" ht="13.5" customHeight="1">
      <c r="A51" s="38" t="s">
        <v>110</v>
      </c>
      <c r="B51" s="39" t="s">
        <v>111</v>
      </c>
      <c r="C51" s="33">
        <f t="shared" si="3"/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f t="shared" si="2"/>
        <v>0</v>
      </c>
      <c r="L51" s="40">
        <v>0</v>
      </c>
      <c r="M51" s="40">
        <v>0</v>
      </c>
      <c r="N51" s="35">
        <v>0</v>
      </c>
      <c r="O51" s="35">
        <v>0</v>
      </c>
      <c r="P51" s="35">
        <v>0</v>
      </c>
      <c r="Q51" s="35">
        <v>0</v>
      </c>
      <c r="R51" s="42">
        <v>0</v>
      </c>
      <c r="S51" s="43">
        <v>45</v>
      </c>
    </row>
    <row r="52" spans="1:19" s="37" customFormat="1" ht="13.5" customHeight="1">
      <c r="A52" s="38" t="s">
        <v>112</v>
      </c>
      <c r="B52" s="39" t="s">
        <v>113</v>
      </c>
      <c r="C52" s="33">
        <f t="shared" si="3"/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f t="shared" si="2"/>
        <v>0</v>
      </c>
      <c r="L52" s="40">
        <v>0</v>
      </c>
      <c r="M52" s="40">
        <v>0</v>
      </c>
      <c r="N52" s="35">
        <v>0</v>
      </c>
      <c r="O52" s="35">
        <v>0</v>
      </c>
      <c r="P52" s="35">
        <v>0</v>
      </c>
      <c r="Q52" s="35">
        <v>0</v>
      </c>
      <c r="R52" s="42">
        <v>0</v>
      </c>
      <c r="S52" s="43">
        <v>46</v>
      </c>
    </row>
    <row r="53" spans="1:19" s="37" customFormat="1" ht="13.5" customHeight="1">
      <c r="A53" s="38" t="s">
        <v>114</v>
      </c>
      <c r="B53" s="39" t="s">
        <v>115</v>
      </c>
      <c r="C53" s="33">
        <f t="shared" si="3"/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1">
        <f t="shared" si="2"/>
        <v>0</v>
      </c>
      <c r="L53" s="40">
        <v>0</v>
      </c>
      <c r="M53" s="40">
        <v>0</v>
      </c>
      <c r="N53" s="35">
        <v>0</v>
      </c>
      <c r="O53" s="35">
        <v>0</v>
      </c>
      <c r="P53" s="35">
        <v>0</v>
      </c>
      <c r="Q53" s="35">
        <v>0</v>
      </c>
      <c r="R53" s="42">
        <v>0</v>
      </c>
      <c r="S53" s="43">
        <v>47</v>
      </c>
    </row>
    <row r="54" spans="1:19" s="37" customFormat="1" ht="13.5" customHeight="1">
      <c r="A54" s="38" t="s">
        <v>116</v>
      </c>
      <c r="B54" s="39" t="s">
        <v>117</v>
      </c>
      <c r="C54" s="33">
        <f t="shared" si="3"/>
        <v>134090</v>
      </c>
      <c r="D54" s="40">
        <v>56560</v>
      </c>
      <c r="E54" s="40">
        <v>77530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1">
        <f t="shared" si="2"/>
        <v>68406</v>
      </c>
      <c r="L54" s="40">
        <v>0</v>
      </c>
      <c r="M54" s="40">
        <v>68406</v>
      </c>
      <c r="N54" s="35">
        <v>0</v>
      </c>
      <c r="O54" s="35">
        <v>0</v>
      </c>
      <c r="P54" s="35">
        <v>0</v>
      </c>
      <c r="Q54" s="35">
        <v>0</v>
      </c>
      <c r="R54" s="42">
        <v>0</v>
      </c>
      <c r="S54" s="43">
        <v>48</v>
      </c>
    </row>
    <row r="55" spans="1:19" s="37" customFormat="1" ht="13.5" customHeight="1">
      <c r="A55" s="38" t="s">
        <v>118</v>
      </c>
      <c r="B55" s="44" t="s">
        <v>119</v>
      </c>
      <c r="C55" s="33">
        <f t="shared" si="3"/>
        <v>230</v>
      </c>
      <c r="D55" s="40">
        <v>0</v>
      </c>
      <c r="E55" s="40">
        <v>230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f t="shared" si="2"/>
        <v>13072</v>
      </c>
      <c r="L55" s="40">
        <v>0</v>
      </c>
      <c r="M55" s="40">
        <v>13072</v>
      </c>
      <c r="N55" s="35">
        <v>0</v>
      </c>
      <c r="O55" s="35">
        <v>0</v>
      </c>
      <c r="P55" s="35">
        <v>0</v>
      </c>
      <c r="Q55" s="35">
        <v>0</v>
      </c>
      <c r="R55" s="42">
        <v>0</v>
      </c>
      <c r="S55" s="43">
        <v>49</v>
      </c>
    </row>
    <row r="56" spans="1:19" s="37" customFormat="1" ht="13.5" customHeight="1">
      <c r="A56" s="38" t="s">
        <v>120</v>
      </c>
      <c r="B56" s="47" t="s">
        <v>121</v>
      </c>
      <c r="C56" s="33">
        <f t="shared" si="3"/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1">
        <f t="shared" si="2"/>
        <v>8546</v>
      </c>
      <c r="L56" s="40">
        <v>0</v>
      </c>
      <c r="M56" s="40">
        <v>8546</v>
      </c>
      <c r="N56" s="35">
        <v>0</v>
      </c>
      <c r="O56" s="35">
        <v>0</v>
      </c>
      <c r="P56" s="35">
        <v>0</v>
      </c>
      <c r="Q56" s="35">
        <v>0</v>
      </c>
      <c r="R56" s="42">
        <v>0</v>
      </c>
      <c r="S56" s="43">
        <v>50</v>
      </c>
    </row>
    <row r="57" spans="1:19" s="37" customFormat="1" ht="13.5" customHeight="1">
      <c r="A57" s="38" t="s">
        <v>122</v>
      </c>
      <c r="B57" s="39" t="s">
        <v>123</v>
      </c>
      <c r="C57" s="33">
        <f t="shared" si="3"/>
        <v>3300</v>
      </c>
      <c r="D57" s="40">
        <v>0</v>
      </c>
      <c r="E57" s="40">
        <v>3300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1">
        <f t="shared" si="2"/>
        <v>0</v>
      </c>
      <c r="L57" s="40">
        <v>0</v>
      </c>
      <c r="M57" s="40">
        <v>0</v>
      </c>
      <c r="N57" s="35">
        <v>0</v>
      </c>
      <c r="O57" s="35">
        <v>0</v>
      </c>
      <c r="P57" s="35">
        <v>0</v>
      </c>
      <c r="Q57" s="35">
        <v>0</v>
      </c>
      <c r="R57" s="42">
        <v>0</v>
      </c>
      <c r="S57" s="43">
        <v>51</v>
      </c>
    </row>
    <row r="58" spans="1:19" s="37" customFormat="1" ht="13.5" customHeight="1">
      <c r="A58" s="38" t="s">
        <v>124</v>
      </c>
      <c r="B58" s="39" t="s">
        <v>125</v>
      </c>
      <c r="C58" s="33">
        <f t="shared" si="3"/>
        <v>309</v>
      </c>
      <c r="D58" s="40">
        <v>0</v>
      </c>
      <c r="E58" s="40">
        <v>309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1">
        <f t="shared" si="2"/>
        <v>815</v>
      </c>
      <c r="L58" s="40">
        <v>0</v>
      </c>
      <c r="M58" s="40">
        <v>815</v>
      </c>
      <c r="N58" s="35">
        <v>0</v>
      </c>
      <c r="O58" s="35">
        <v>0</v>
      </c>
      <c r="P58" s="35">
        <v>0</v>
      </c>
      <c r="Q58" s="35">
        <v>0</v>
      </c>
      <c r="R58" s="42">
        <v>0</v>
      </c>
      <c r="S58" s="43">
        <v>52</v>
      </c>
    </row>
    <row r="59" spans="1:19" s="37" customFormat="1" ht="13.5" customHeight="1">
      <c r="A59" s="38" t="s">
        <v>126</v>
      </c>
      <c r="B59" s="39" t="s">
        <v>127</v>
      </c>
      <c r="C59" s="33">
        <f t="shared" si="3"/>
        <v>350</v>
      </c>
      <c r="D59" s="40">
        <v>246</v>
      </c>
      <c r="E59" s="40">
        <v>0</v>
      </c>
      <c r="F59" s="40">
        <v>104</v>
      </c>
      <c r="G59" s="40">
        <v>0</v>
      </c>
      <c r="H59" s="40">
        <v>0</v>
      </c>
      <c r="I59" s="40">
        <v>0</v>
      </c>
      <c r="J59" s="40">
        <v>0</v>
      </c>
      <c r="K59" s="41">
        <f t="shared" si="2"/>
        <v>1192</v>
      </c>
      <c r="L59" s="40">
        <v>514</v>
      </c>
      <c r="M59" s="40">
        <v>678</v>
      </c>
      <c r="N59" s="35">
        <v>0</v>
      </c>
      <c r="O59" s="35">
        <v>0</v>
      </c>
      <c r="P59" s="35">
        <v>0</v>
      </c>
      <c r="Q59" s="35">
        <v>0</v>
      </c>
      <c r="R59" s="42">
        <v>0</v>
      </c>
      <c r="S59" s="43">
        <v>53</v>
      </c>
    </row>
    <row r="60" spans="1:19" s="37" customFormat="1" ht="13.5" customHeight="1">
      <c r="A60" s="38" t="s">
        <v>128</v>
      </c>
      <c r="B60" s="39" t="s">
        <v>129</v>
      </c>
      <c r="C60" s="33">
        <f t="shared" si="3"/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1">
        <f t="shared" si="2"/>
        <v>0</v>
      </c>
      <c r="L60" s="40">
        <v>0</v>
      </c>
      <c r="M60" s="40">
        <v>0</v>
      </c>
      <c r="N60" s="35">
        <v>0</v>
      </c>
      <c r="O60" s="35">
        <v>0</v>
      </c>
      <c r="P60" s="35">
        <v>0</v>
      </c>
      <c r="Q60" s="35">
        <v>0</v>
      </c>
      <c r="R60" s="42">
        <v>0</v>
      </c>
      <c r="S60" s="43">
        <v>54</v>
      </c>
    </row>
    <row r="61" spans="1:19" s="37" customFormat="1" ht="13.5" customHeight="1">
      <c r="A61" s="48" t="s">
        <v>130</v>
      </c>
      <c r="B61" s="49" t="s">
        <v>131</v>
      </c>
      <c r="C61" s="50">
        <f t="shared" si="3"/>
        <v>5465495</v>
      </c>
      <c r="D61" s="51">
        <v>2367200</v>
      </c>
      <c r="E61" s="51">
        <v>2068620</v>
      </c>
      <c r="F61" s="51">
        <v>0</v>
      </c>
      <c r="G61" s="51">
        <v>952675</v>
      </c>
      <c r="H61" s="51">
        <v>0</v>
      </c>
      <c r="I61" s="51">
        <v>77000</v>
      </c>
      <c r="J61" s="51">
        <v>0</v>
      </c>
      <c r="K61" s="52">
        <f t="shared" si="2"/>
        <v>5483975</v>
      </c>
      <c r="L61" s="51">
        <v>2203180</v>
      </c>
      <c r="M61" s="51">
        <v>2212100</v>
      </c>
      <c r="N61" s="53">
        <v>0</v>
      </c>
      <c r="O61" s="53">
        <v>992630</v>
      </c>
      <c r="P61" s="53">
        <v>0</v>
      </c>
      <c r="Q61" s="53">
        <v>76065</v>
      </c>
      <c r="R61" s="54">
        <v>0</v>
      </c>
      <c r="S61" s="55">
        <v>55</v>
      </c>
    </row>
    <row r="62" spans="1:18" s="5" customFormat="1" ht="14.25" customHeight="1">
      <c r="A62" s="31"/>
      <c r="B62" s="56" t="s">
        <v>132</v>
      </c>
      <c r="C62" s="34"/>
      <c r="D62" s="34"/>
      <c r="E62" s="34"/>
      <c r="F62" s="34"/>
      <c r="G62" s="34"/>
      <c r="H62" s="3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</row>
    <row r="64" spans="1:18" s="5" customFormat="1" ht="17.25">
      <c r="A64" s="57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</row>
    <row r="65" spans="1:18" s="5" customFormat="1" ht="17.2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80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75" zoomScalePageLayoutView="0" workbookViewId="0" topLeftCell="A25">
      <selection activeCell="F19" sqref="F19"/>
    </sheetView>
  </sheetViews>
  <sheetFormatPr defaultColWidth="8.75" defaultRowHeight="18"/>
  <cols>
    <col min="1" max="1" width="15.58203125" style="59" customWidth="1"/>
    <col min="2" max="2" width="12.58203125" style="60" customWidth="1"/>
    <col min="3" max="6" width="12.58203125" style="118" customWidth="1"/>
    <col min="7" max="16384" width="8.75" style="118" customWidth="1"/>
  </cols>
  <sheetData>
    <row r="1" spans="1:2" s="61" customFormat="1" ht="19.5" customHeight="1">
      <c r="A1" s="59"/>
      <c r="B1" s="60"/>
    </row>
    <row r="2" spans="1:6" s="60" customFormat="1" ht="19.5" customHeight="1">
      <c r="A2" s="59"/>
      <c r="B2" s="119" t="s">
        <v>133</v>
      </c>
      <c r="C2" s="119"/>
      <c r="D2" s="119"/>
      <c r="E2" s="119"/>
      <c r="F2" s="62"/>
    </row>
    <row r="3" spans="1:6" s="67" customFormat="1" ht="15.75" customHeight="1" thickBot="1">
      <c r="A3" s="63" t="s">
        <v>134</v>
      </c>
      <c r="B3" s="64" t="s">
        <v>135</v>
      </c>
      <c r="C3" s="65"/>
      <c r="D3" s="66"/>
      <c r="E3" s="66"/>
      <c r="F3" s="66" t="s">
        <v>136</v>
      </c>
    </row>
    <row r="4" spans="1:6" s="72" customFormat="1" ht="12" customHeight="1" thickTop="1">
      <c r="A4" s="68" t="s">
        <v>137</v>
      </c>
      <c r="B4" s="68" t="s">
        <v>8</v>
      </c>
      <c r="C4" s="69" t="s">
        <v>138</v>
      </c>
      <c r="D4" s="69" t="s">
        <v>139</v>
      </c>
      <c r="E4" s="70" t="s">
        <v>140</v>
      </c>
      <c r="F4" s="71" t="s">
        <v>141</v>
      </c>
    </row>
    <row r="5" spans="1:10" s="76" customFormat="1" ht="15" customHeight="1">
      <c r="A5" s="73" t="s">
        <v>142</v>
      </c>
      <c r="B5" s="74">
        <f>SUM(B7:B22)</f>
        <v>6655313</v>
      </c>
      <c r="C5" s="74">
        <f>SUM(C7:C22)</f>
        <v>1512396</v>
      </c>
      <c r="D5" s="74">
        <f>SUM(D7:D22)</f>
        <v>3943472</v>
      </c>
      <c r="E5" s="74">
        <f>SUM(E7:E22)</f>
        <v>752594</v>
      </c>
      <c r="F5" s="74">
        <f>SUM(F7:F22)</f>
        <v>446851</v>
      </c>
      <c r="G5" s="75"/>
      <c r="H5" s="75"/>
      <c r="I5" s="75"/>
      <c r="J5" s="75"/>
    </row>
    <row r="6" spans="1:10" s="76" customFormat="1" ht="15" customHeight="1">
      <c r="A6" s="73"/>
      <c r="B6" s="74"/>
      <c r="C6" s="74"/>
      <c r="D6" s="74"/>
      <c r="E6" s="77"/>
      <c r="F6" s="74"/>
      <c r="G6" s="75"/>
      <c r="H6" s="75"/>
      <c r="I6" s="75"/>
      <c r="J6" s="75"/>
    </row>
    <row r="7" spans="1:9" s="81" customFormat="1" ht="12" customHeight="1">
      <c r="A7" s="78" t="s">
        <v>143</v>
      </c>
      <c r="B7" s="79">
        <f aca="true" t="shared" si="0" ref="B7:B22">SUM(C7:F7)</f>
        <v>6250</v>
      </c>
      <c r="C7" s="80">
        <v>6250</v>
      </c>
      <c r="D7" s="79">
        <v>0</v>
      </c>
      <c r="E7" s="79">
        <v>0</v>
      </c>
      <c r="F7" s="79">
        <v>0</v>
      </c>
      <c r="I7" s="75"/>
    </row>
    <row r="8" spans="1:6" s="81" customFormat="1" ht="12" customHeight="1">
      <c r="A8" s="78" t="s">
        <v>144</v>
      </c>
      <c r="B8" s="79">
        <f t="shared" si="0"/>
        <v>626142</v>
      </c>
      <c r="C8" s="80">
        <v>0</v>
      </c>
      <c r="D8" s="80">
        <v>626142</v>
      </c>
      <c r="E8" s="80">
        <v>0</v>
      </c>
      <c r="F8" s="79">
        <v>0</v>
      </c>
    </row>
    <row r="9" spans="1:6" s="81" customFormat="1" ht="12" customHeight="1">
      <c r="A9" s="78" t="s">
        <v>145</v>
      </c>
      <c r="B9" s="79">
        <f t="shared" si="0"/>
        <v>177560</v>
      </c>
      <c r="C9" s="80">
        <v>1030</v>
      </c>
      <c r="D9" s="80">
        <v>0</v>
      </c>
      <c r="E9" s="80">
        <v>0</v>
      </c>
      <c r="F9" s="80">
        <v>176530</v>
      </c>
    </row>
    <row r="10" spans="1:6" s="81" customFormat="1" ht="12" customHeight="1">
      <c r="A10" s="78" t="s">
        <v>146</v>
      </c>
      <c r="B10" s="79">
        <f t="shared" si="0"/>
        <v>1395046</v>
      </c>
      <c r="C10" s="80">
        <v>1394972</v>
      </c>
      <c r="D10" s="80">
        <v>0</v>
      </c>
      <c r="E10" s="80">
        <v>74</v>
      </c>
      <c r="F10" s="80">
        <v>0</v>
      </c>
    </row>
    <row r="11" spans="1:6" s="81" customFormat="1" ht="12" customHeight="1">
      <c r="A11" s="78" t="s">
        <v>147</v>
      </c>
      <c r="B11" s="79">
        <f t="shared" si="0"/>
        <v>76685</v>
      </c>
      <c r="C11" s="80">
        <v>1702</v>
      </c>
      <c r="D11" s="80">
        <v>0</v>
      </c>
      <c r="E11" s="80">
        <v>0</v>
      </c>
      <c r="F11" s="80">
        <v>74983</v>
      </c>
    </row>
    <row r="12" spans="1:6" s="84" customFormat="1" ht="12" customHeight="1">
      <c r="A12" s="82" t="s">
        <v>148</v>
      </c>
      <c r="B12" s="79">
        <f t="shared" si="0"/>
        <v>8364</v>
      </c>
      <c r="C12" s="83">
        <v>8364</v>
      </c>
      <c r="D12" s="80">
        <v>0</v>
      </c>
      <c r="E12" s="83">
        <v>0</v>
      </c>
      <c r="F12" s="80">
        <v>0</v>
      </c>
    </row>
    <row r="13" spans="1:6" s="81" customFormat="1" ht="12" customHeight="1">
      <c r="A13" s="78" t="s">
        <v>149</v>
      </c>
      <c r="B13" s="79">
        <f t="shared" si="0"/>
        <v>1664</v>
      </c>
      <c r="C13" s="80">
        <v>1664</v>
      </c>
      <c r="D13" s="80">
        <v>0</v>
      </c>
      <c r="E13" s="83">
        <v>0</v>
      </c>
      <c r="F13" s="80">
        <v>0</v>
      </c>
    </row>
    <row r="14" spans="1:6" s="81" customFormat="1" ht="12" customHeight="1">
      <c r="A14" s="78" t="s">
        <v>150</v>
      </c>
      <c r="B14" s="79">
        <f t="shared" si="0"/>
        <v>4062319</v>
      </c>
      <c r="C14" s="80">
        <v>0</v>
      </c>
      <c r="D14" s="80">
        <v>3309799</v>
      </c>
      <c r="E14" s="83">
        <v>752520</v>
      </c>
      <c r="F14" s="80">
        <v>0</v>
      </c>
    </row>
    <row r="15" spans="1:6" s="81" customFormat="1" ht="12" customHeight="1">
      <c r="A15" s="78" t="s">
        <v>151</v>
      </c>
      <c r="B15" s="79">
        <f t="shared" si="0"/>
        <v>7531</v>
      </c>
      <c r="C15" s="80">
        <v>0</v>
      </c>
      <c r="D15" s="80">
        <v>7531</v>
      </c>
      <c r="E15" s="80">
        <v>0</v>
      </c>
      <c r="F15" s="80">
        <v>0</v>
      </c>
    </row>
    <row r="16" spans="1:6" s="81" customFormat="1" ht="11.25" customHeight="1">
      <c r="A16" s="85" t="s">
        <v>152</v>
      </c>
      <c r="B16" s="79">
        <f t="shared" si="0"/>
        <v>985</v>
      </c>
      <c r="C16" s="79">
        <v>985</v>
      </c>
      <c r="D16" s="80">
        <v>0</v>
      </c>
      <c r="E16" s="80">
        <v>0</v>
      </c>
      <c r="F16" s="80">
        <v>0</v>
      </c>
    </row>
    <row r="17" spans="1:6" s="81" customFormat="1" ht="12" customHeight="1">
      <c r="A17" s="78" t="s">
        <v>153</v>
      </c>
      <c r="B17" s="79">
        <f t="shared" si="0"/>
        <v>46519</v>
      </c>
      <c r="C17" s="79">
        <v>46519</v>
      </c>
      <c r="D17" s="80">
        <v>0</v>
      </c>
      <c r="E17" s="80">
        <v>0</v>
      </c>
      <c r="F17" s="80">
        <v>0</v>
      </c>
    </row>
    <row r="18" spans="1:6" s="81" customFormat="1" ht="12" customHeight="1">
      <c r="A18" s="78" t="s">
        <v>154</v>
      </c>
      <c r="B18" s="79">
        <f t="shared" si="0"/>
        <v>37777</v>
      </c>
      <c r="C18" s="79">
        <v>37777</v>
      </c>
      <c r="D18" s="80">
        <v>0</v>
      </c>
      <c r="E18" s="80">
        <v>0</v>
      </c>
      <c r="F18" s="80">
        <v>0</v>
      </c>
    </row>
    <row r="19" spans="1:6" s="81" customFormat="1" ht="12" customHeight="1">
      <c r="A19" s="86" t="s">
        <v>155</v>
      </c>
      <c r="B19" s="87">
        <f t="shared" si="0"/>
        <v>196172</v>
      </c>
      <c r="C19" s="79">
        <v>834</v>
      </c>
      <c r="D19" s="80">
        <v>0</v>
      </c>
      <c r="E19" s="80">
        <v>0</v>
      </c>
      <c r="F19" s="80">
        <v>195338</v>
      </c>
    </row>
    <row r="20" spans="1:6" s="81" customFormat="1" ht="23.25" customHeight="1">
      <c r="A20" s="88" t="s">
        <v>156</v>
      </c>
      <c r="B20" s="89">
        <f t="shared" si="0"/>
        <v>1000</v>
      </c>
      <c r="C20" s="90">
        <v>1000</v>
      </c>
      <c r="D20" s="83">
        <v>0</v>
      </c>
      <c r="E20" s="83">
        <v>0</v>
      </c>
      <c r="F20" s="83">
        <v>0</v>
      </c>
    </row>
    <row r="21" spans="1:6" s="81" customFormat="1" ht="12" customHeight="1">
      <c r="A21" s="86" t="s">
        <v>157</v>
      </c>
      <c r="B21" s="87">
        <f t="shared" si="0"/>
        <v>6427</v>
      </c>
      <c r="C21" s="79">
        <v>6427</v>
      </c>
      <c r="D21" s="80">
        <v>0</v>
      </c>
      <c r="E21" s="80">
        <v>0</v>
      </c>
      <c r="F21" s="80">
        <v>0</v>
      </c>
    </row>
    <row r="22" spans="1:6" s="81" customFormat="1" ht="11.25" customHeight="1">
      <c r="A22" s="86" t="s">
        <v>117</v>
      </c>
      <c r="B22" s="87">
        <f t="shared" si="0"/>
        <v>4872</v>
      </c>
      <c r="C22" s="91">
        <v>4872</v>
      </c>
      <c r="D22" s="80">
        <v>0</v>
      </c>
      <c r="E22" s="80">
        <v>0</v>
      </c>
      <c r="F22" s="80">
        <v>0</v>
      </c>
    </row>
    <row r="23" spans="1:6" s="96" customFormat="1" ht="11.25" customHeight="1">
      <c r="A23" s="92"/>
      <c r="B23" s="93"/>
      <c r="C23" s="94"/>
      <c r="D23" s="94"/>
      <c r="E23" s="95"/>
      <c r="F23" s="95"/>
    </row>
    <row r="24" s="81" customFormat="1" ht="48.75" customHeight="1">
      <c r="A24" s="97"/>
    </row>
    <row r="25" spans="1:6" s="81" customFormat="1" ht="24.75" customHeight="1" thickBot="1">
      <c r="A25" s="63" t="s">
        <v>158</v>
      </c>
      <c r="B25" s="64" t="s">
        <v>159</v>
      </c>
      <c r="C25" s="98"/>
      <c r="D25" s="98"/>
      <c r="E25" s="66"/>
      <c r="F25" s="99" t="s">
        <v>136</v>
      </c>
    </row>
    <row r="26" spans="1:6" s="81" customFormat="1" ht="13.5" customHeight="1" thickTop="1">
      <c r="A26" s="68" t="s">
        <v>137</v>
      </c>
      <c r="B26" s="68" t="s">
        <v>8</v>
      </c>
      <c r="C26" s="69" t="s">
        <v>138</v>
      </c>
      <c r="D26" s="69" t="s">
        <v>139</v>
      </c>
      <c r="E26" s="70" t="s">
        <v>140</v>
      </c>
      <c r="F26" s="100" t="s">
        <v>141</v>
      </c>
    </row>
    <row r="27" spans="1:6" s="81" customFormat="1" ht="15" customHeight="1">
      <c r="A27" s="73" t="s">
        <v>160</v>
      </c>
      <c r="B27" s="101">
        <f>SUM(B29:B46)</f>
        <v>20667830</v>
      </c>
      <c r="C27" s="74">
        <f>SUM(C29:C46)</f>
        <v>18622887</v>
      </c>
      <c r="D27" s="74">
        <f>SUM(D29:D46)</f>
        <v>547675</v>
      </c>
      <c r="E27" s="74">
        <f>SUM(E29:E46)</f>
        <v>334384</v>
      </c>
      <c r="F27" s="74">
        <f>SUM(F29:F46)</f>
        <v>1162884</v>
      </c>
    </row>
    <row r="28" spans="1:6" s="81" customFormat="1" ht="12" customHeight="1">
      <c r="A28" s="78"/>
      <c r="B28" s="79"/>
      <c r="C28" s="79"/>
      <c r="D28" s="79"/>
      <c r="E28" s="102"/>
      <c r="F28" s="103"/>
    </row>
    <row r="29" spans="1:6" s="81" customFormat="1" ht="12" customHeight="1">
      <c r="A29" s="78" t="s">
        <v>161</v>
      </c>
      <c r="B29" s="79">
        <f aca="true" t="shared" si="1" ref="B29:B46">SUM(C29:F29)</f>
        <v>100</v>
      </c>
      <c r="C29" s="104">
        <v>100</v>
      </c>
      <c r="D29" s="104">
        <v>0</v>
      </c>
      <c r="E29" s="104">
        <v>0</v>
      </c>
      <c r="F29" s="104">
        <v>0</v>
      </c>
    </row>
    <row r="30" spans="1:6" s="81" customFormat="1" ht="12" customHeight="1">
      <c r="A30" s="78" t="s">
        <v>162</v>
      </c>
      <c r="B30" s="79">
        <f t="shared" si="1"/>
        <v>298932</v>
      </c>
      <c r="C30" s="104">
        <v>78224</v>
      </c>
      <c r="D30" s="104">
        <v>0</v>
      </c>
      <c r="E30" s="104">
        <v>220708</v>
      </c>
      <c r="F30" s="104">
        <v>0</v>
      </c>
    </row>
    <row r="31" spans="1:6" s="81" customFormat="1" ht="12" customHeight="1">
      <c r="A31" s="78" t="s">
        <v>163</v>
      </c>
      <c r="B31" s="79">
        <f t="shared" si="1"/>
        <v>96838</v>
      </c>
      <c r="C31" s="104">
        <v>9617</v>
      </c>
      <c r="D31" s="104">
        <v>0</v>
      </c>
      <c r="E31" s="104">
        <v>87221</v>
      </c>
      <c r="F31" s="104">
        <v>0</v>
      </c>
    </row>
    <row r="32" spans="1:6" s="81" customFormat="1" ht="12" customHeight="1">
      <c r="A32" s="105" t="s">
        <v>164</v>
      </c>
      <c r="B32" s="79">
        <f t="shared" si="1"/>
        <v>4318566</v>
      </c>
      <c r="C32" s="104">
        <v>3886986</v>
      </c>
      <c r="D32" s="104">
        <v>380722</v>
      </c>
      <c r="E32" s="104">
        <v>26455</v>
      </c>
      <c r="F32" s="104">
        <v>24403</v>
      </c>
    </row>
    <row r="33" spans="1:6" s="81" customFormat="1" ht="12" customHeight="1">
      <c r="A33" s="78" t="s">
        <v>165</v>
      </c>
      <c r="B33" s="79">
        <f t="shared" si="1"/>
        <v>8404386</v>
      </c>
      <c r="C33" s="104">
        <v>8404386</v>
      </c>
      <c r="D33" s="104">
        <v>0</v>
      </c>
      <c r="E33" s="104">
        <v>0</v>
      </c>
      <c r="F33" s="104">
        <v>0</v>
      </c>
    </row>
    <row r="34" spans="1:6" s="81" customFormat="1" ht="12" customHeight="1">
      <c r="A34" s="105" t="s">
        <v>166</v>
      </c>
      <c r="B34" s="79">
        <f t="shared" si="1"/>
        <v>1135116</v>
      </c>
      <c r="C34" s="104">
        <v>595</v>
      </c>
      <c r="D34" s="104">
        <v>0</v>
      </c>
      <c r="E34" s="104">
        <v>0</v>
      </c>
      <c r="F34" s="104">
        <v>1134521</v>
      </c>
    </row>
    <row r="35" spans="1:6" s="81" customFormat="1" ht="12" customHeight="1">
      <c r="A35" s="105" t="s">
        <v>167</v>
      </c>
      <c r="B35" s="79">
        <f t="shared" si="1"/>
        <v>2846</v>
      </c>
      <c r="C35" s="104">
        <v>2846</v>
      </c>
      <c r="D35" s="104">
        <v>0</v>
      </c>
      <c r="E35" s="104">
        <v>0</v>
      </c>
      <c r="F35" s="104">
        <v>0</v>
      </c>
    </row>
    <row r="36" spans="1:6" s="81" customFormat="1" ht="12" customHeight="1">
      <c r="A36" s="105" t="s">
        <v>168</v>
      </c>
      <c r="B36" s="79">
        <f t="shared" si="1"/>
        <v>4957723</v>
      </c>
      <c r="C36" s="104">
        <v>4957723</v>
      </c>
      <c r="D36" s="104">
        <v>0</v>
      </c>
      <c r="E36" s="104">
        <v>0</v>
      </c>
      <c r="F36" s="104">
        <v>0</v>
      </c>
    </row>
    <row r="37" spans="1:6" s="81" customFormat="1" ht="12" customHeight="1">
      <c r="A37" s="105" t="s">
        <v>169</v>
      </c>
      <c r="B37" s="79">
        <f t="shared" si="1"/>
        <v>7986</v>
      </c>
      <c r="C37" s="104">
        <v>7986</v>
      </c>
      <c r="D37" s="104">
        <v>0</v>
      </c>
      <c r="E37" s="104">
        <v>0</v>
      </c>
      <c r="F37" s="104">
        <v>0</v>
      </c>
    </row>
    <row r="38" spans="1:6" s="81" customFormat="1" ht="12" customHeight="1">
      <c r="A38" s="78" t="s">
        <v>145</v>
      </c>
      <c r="B38" s="79">
        <f t="shared" si="1"/>
        <v>56491</v>
      </c>
      <c r="C38" s="104">
        <v>8870</v>
      </c>
      <c r="D38" s="104">
        <v>47621</v>
      </c>
      <c r="E38" s="104">
        <v>0</v>
      </c>
      <c r="F38" s="104">
        <v>0</v>
      </c>
    </row>
    <row r="39" spans="1:6" s="81" customFormat="1" ht="12" customHeight="1">
      <c r="A39" s="78" t="s">
        <v>146</v>
      </c>
      <c r="B39" s="79">
        <f t="shared" si="1"/>
        <v>750</v>
      </c>
      <c r="C39" s="104">
        <v>750</v>
      </c>
      <c r="D39" s="104">
        <v>0</v>
      </c>
      <c r="E39" s="104">
        <v>0</v>
      </c>
      <c r="F39" s="104">
        <v>0</v>
      </c>
    </row>
    <row r="40" spans="1:6" s="81" customFormat="1" ht="12" customHeight="1">
      <c r="A40" s="78" t="s">
        <v>147</v>
      </c>
      <c r="B40" s="79">
        <f t="shared" si="1"/>
        <v>3960</v>
      </c>
      <c r="C40" s="104">
        <v>0</v>
      </c>
      <c r="D40" s="104">
        <v>0</v>
      </c>
      <c r="E40" s="104">
        <v>0</v>
      </c>
      <c r="F40" s="104">
        <v>3960</v>
      </c>
    </row>
    <row r="41" spans="1:6" s="81" customFormat="1" ht="12" customHeight="1">
      <c r="A41" s="82" t="s">
        <v>152</v>
      </c>
      <c r="B41" s="79">
        <f t="shared" si="1"/>
        <v>99682</v>
      </c>
      <c r="C41" s="104">
        <v>99682</v>
      </c>
      <c r="D41" s="104">
        <v>0</v>
      </c>
      <c r="E41" s="104">
        <v>0</v>
      </c>
      <c r="F41" s="104">
        <v>0</v>
      </c>
    </row>
    <row r="42" spans="1:6" s="81" customFormat="1" ht="12" customHeight="1">
      <c r="A42" s="85" t="s">
        <v>153</v>
      </c>
      <c r="B42" s="79">
        <f t="shared" si="1"/>
        <v>1269527</v>
      </c>
      <c r="C42" s="104">
        <v>1150195</v>
      </c>
      <c r="D42" s="104">
        <v>119332</v>
      </c>
      <c r="E42" s="104">
        <v>0</v>
      </c>
      <c r="F42" s="104">
        <v>0</v>
      </c>
    </row>
    <row r="43" spans="1:6" s="81" customFormat="1" ht="12" customHeight="1">
      <c r="A43" s="88" t="s">
        <v>155</v>
      </c>
      <c r="B43" s="87">
        <f t="shared" si="1"/>
        <v>12471</v>
      </c>
      <c r="C43" s="104">
        <v>12471</v>
      </c>
      <c r="D43" s="104">
        <v>0</v>
      </c>
      <c r="E43" s="104">
        <v>0</v>
      </c>
      <c r="F43" s="104">
        <v>0</v>
      </c>
    </row>
    <row r="44" spans="1:6" s="81" customFormat="1" ht="12" customHeight="1">
      <c r="A44" s="88" t="s">
        <v>170</v>
      </c>
      <c r="B44" s="87">
        <f t="shared" si="1"/>
        <v>1056</v>
      </c>
      <c r="C44" s="104">
        <v>1056</v>
      </c>
      <c r="D44" s="104">
        <v>0</v>
      </c>
      <c r="E44" s="104">
        <v>0</v>
      </c>
      <c r="F44" s="104">
        <v>0</v>
      </c>
    </row>
    <row r="45" spans="1:6" s="81" customFormat="1" ht="12" customHeight="1">
      <c r="A45" s="88" t="s">
        <v>171</v>
      </c>
      <c r="B45" s="87">
        <f t="shared" si="1"/>
        <v>1000</v>
      </c>
      <c r="C45" s="104">
        <v>1000</v>
      </c>
      <c r="D45" s="104">
        <v>0</v>
      </c>
      <c r="E45" s="104">
        <v>0</v>
      </c>
      <c r="F45" s="104">
        <v>0</v>
      </c>
    </row>
    <row r="46" spans="1:6" s="81" customFormat="1" ht="12" customHeight="1">
      <c r="A46" s="106" t="s">
        <v>172</v>
      </c>
      <c r="B46" s="87">
        <f t="shared" si="1"/>
        <v>400</v>
      </c>
      <c r="C46" s="107">
        <v>400</v>
      </c>
      <c r="D46" s="104">
        <v>0</v>
      </c>
      <c r="E46" s="104">
        <v>0</v>
      </c>
      <c r="F46" s="104">
        <v>0</v>
      </c>
    </row>
    <row r="47" spans="1:6" s="81" customFormat="1" ht="12" customHeight="1">
      <c r="A47" s="108"/>
      <c r="B47" s="109"/>
      <c r="C47" s="110"/>
      <c r="D47" s="111"/>
      <c r="E47" s="111"/>
      <c r="F47" s="111"/>
    </row>
    <row r="48" spans="1:6" s="81" customFormat="1" ht="12" customHeight="1">
      <c r="A48" s="112" t="s">
        <v>173</v>
      </c>
      <c r="B48" s="112"/>
      <c r="C48" s="112"/>
      <c r="D48" s="113"/>
      <c r="E48" s="113"/>
      <c r="F48" s="114"/>
    </row>
    <row r="49" spans="1:6" s="81" customFormat="1" ht="12" customHeight="1">
      <c r="A49" s="115" t="s">
        <v>174</v>
      </c>
      <c r="B49" s="112"/>
      <c r="C49" s="112"/>
      <c r="D49" s="112"/>
      <c r="E49" s="112"/>
      <c r="F49" s="116"/>
    </row>
    <row r="50" spans="1:6" s="81" customFormat="1" ht="12" customHeight="1">
      <c r="A50" s="117" t="s">
        <v>175</v>
      </c>
      <c r="B50" s="112"/>
      <c r="C50" s="112"/>
      <c r="D50" s="112"/>
      <c r="E50" s="112"/>
      <c r="F50" s="116"/>
    </row>
    <row r="51" s="81" customFormat="1" ht="13.5" customHeight="1">
      <c r="A51" s="97"/>
    </row>
    <row r="52" s="81" customFormat="1" ht="13.5" customHeight="1">
      <c r="A52" s="97"/>
    </row>
    <row r="53" s="81" customFormat="1" ht="13.5" customHeight="1">
      <c r="A53" s="97"/>
    </row>
    <row r="54" spans="1:7" s="81" customFormat="1" ht="13.5" customHeight="1">
      <c r="A54" s="97"/>
      <c r="G54" s="60"/>
    </row>
    <row r="55" spans="1:6" s="81" customFormat="1" ht="13.5" customHeight="1">
      <c r="A55" s="97"/>
      <c r="B55" s="97"/>
      <c r="C55" s="97"/>
      <c r="D55" s="97"/>
      <c r="E55" s="97"/>
      <c r="F55" s="97"/>
    </row>
    <row r="56" ht="13.5" customHeight="1">
      <c r="A56" s="97"/>
    </row>
    <row r="57" ht="17.25">
      <c r="A57" s="97"/>
    </row>
    <row r="58" ht="17.25">
      <c r="A58" s="97"/>
    </row>
    <row r="59" ht="17.25">
      <c r="A59" s="97"/>
    </row>
    <row r="60" ht="17.25">
      <c r="A60" s="97"/>
    </row>
    <row r="61" ht="17.25">
      <c r="A61" s="97"/>
    </row>
    <row r="62" ht="17.25">
      <c r="A62" s="97"/>
    </row>
    <row r="63" ht="17.25">
      <c r="A63" s="97"/>
    </row>
    <row r="64" ht="17.25">
      <c r="A64" s="97"/>
    </row>
    <row r="65" ht="17.25">
      <c r="A65" s="97"/>
    </row>
    <row r="66" ht="17.25">
      <c r="A66" s="97"/>
    </row>
    <row r="67" ht="17.25">
      <c r="A67" s="97"/>
    </row>
    <row r="68" ht="17.25">
      <c r="A68" s="97"/>
    </row>
    <row r="69" ht="17.25">
      <c r="A69" s="97"/>
    </row>
    <row r="70" ht="17.25">
      <c r="A70" s="97"/>
    </row>
    <row r="71" ht="17.25">
      <c r="A71" s="97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2009-04-20T01:49:15Z</dcterms:created>
  <dcterms:modified xsi:type="dcterms:W3CDTF">2009-04-20T07:25:48Z</dcterms:modified>
  <cp:category/>
  <cp:version/>
  <cp:contentType/>
  <cp:contentStatus/>
</cp:coreProperties>
</file>