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<sst xmlns="http://schemas.openxmlformats.org/spreadsheetml/2006/main" count="110" uniqueCount="56">
  <si>
    <t>111. 航   空   運   輸   状   況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</si>
  <si>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人)</t>
    </r>
  </si>
  <si>
    <t>昭和 57年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</si>
  <si>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</si>
  <si>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</si>
  <si>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</si>
  <si>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</si>
  <si>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</si>
  <si>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</si>
  <si>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</si>
  <si>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</si>
  <si>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A． 路  線  別  乗  客  数</t>
  </si>
  <si>
    <r>
      <t xml:space="preserve"> 昭</t>
    </r>
    <r>
      <rPr>
        <sz val="10"/>
        <rFont val="ＭＳ 明朝"/>
        <family val="1"/>
      </rPr>
      <t xml:space="preserve">  和  55  </t>
    </r>
    <r>
      <rPr>
        <sz val="10"/>
        <rFont val="ＭＳ 明朝"/>
        <family val="1"/>
      </rPr>
      <t>年</t>
    </r>
  </si>
  <si>
    <t>－</t>
  </si>
  <si>
    <t xml:space="preserve">     56</t>
  </si>
  <si>
    <t xml:space="preserve">     57</t>
  </si>
  <si>
    <t xml:space="preserve">         1  月</t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</si>
  <si>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</si>
  <si>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</si>
  <si>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</si>
  <si>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</si>
  <si>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</si>
  <si>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</si>
  <si>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</si>
  <si>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</si>
  <si>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10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</si>
  <si>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</si>
  <si>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</t>
    </r>
  </si>
  <si>
    <t xml:space="preserve">               B． 路  線  別  降  客  数</t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</si>
  <si>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</si>
  <si>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</si>
  <si>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</si>
  <si>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</si>
  <si>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</si>
  <si>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</si>
  <si>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</si>
  <si>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</si>
  <si>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</si>
  <si>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55年</t>
  </si>
  <si>
    <t xml:space="preserve">   56</t>
  </si>
  <si>
    <t xml:space="preserve">   57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</si>
  <si>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</si>
  <si>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</si>
  <si>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</si>
  <si>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</si>
  <si>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</si>
  <si>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</si>
  <si>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</si>
  <si>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</si>
  <si>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</si>
  <si>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</si>
  <si>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</si>
  <si>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</si>
  <si>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</si>
  <si>
    <t xml:space="preserve"> </t>
  </si>
  <si>
    <t xml:space="preserve">  注） 大分航空における取扱い分である。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</si>
</sst>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  <numFmt numFmtId="179" formatCode="#,##0.0_);[Red]\(#,##0.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0" fillId="0" borderId="15" xfId="0" applyNumberForma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left" vertical="center" wrapText="1"/>
      <protection locked="0"/>
    </xf>
    <xf numFmtId="176" fontId="18" fillId="0" borderId="15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 quotePrefix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0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 quotePrefix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 quotePrefix="1">
      <alignment horizontal="center" vertical="center"/>
      <protection locked="0"/>
    </xf>
    <xf numFmtId="176" fontId="23" fillId="0" borderId="17" xfId="48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7" xfId="48" applyNumberFormat="1" applyFont="1" applyBorder="1" applyAlignment="1" applyProtection="1">
      <alignment vertical="center"/>
      <protection/>
    </xf>
    <xf numFmtId="176" fontId="0" fillId="0" borderId="0" xfId="48" applyNumberFormat="1" applyFont="1" applyAlignment="1" applyProtection="1">
      <alignment vertical="center"/>
      <protection locked="0"/>
    </xf>
    <xf numFmtId="176" fontId="0" fillId="0" borderId="0" xfId="48" applyNumberFormat="1" applyFont="1" applyAlignment="1" applyProtection="1">
      <alignment horizontal="right" vertical="center"/>
      <protection locked="0"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0" fillId="0" borderId="15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left" vertical="center" wrapText="1"/>
      <protection locked="0"/>
    </xf>
    <xf numFmtId="176" fontId="0" fillId="0" borderId="16" xfId="48" applyNumberFormat="1" applyFont="1" applyBorder="1" applyAlignment="1" applyProtection="1">
      <alignment horizontal="center" vertical="center"/>
      <protection locked="0"/>
    </xf>
    <xf numFmtId="176" fontId="0" fillId="0" borderId="14" xfId="48" applyNumberFormat="1" applyFont="1" applyBorder="1" applyAlignment="1" applyProtection="1">
      <alignment vertical="center"/>
      <protection locked="0"/>
    </xf>
    <xf numFmtId="176" fontId="0" fillId="0" borderId="14" xfId="48" applyNumberFormat="1" applyFont="1" applyBorder="1" applyAlignment="1" applyProtection="1">
      <alignment horizontal="right" vertical="center"/>
      <protection locked="0"/>
    </xf>
    <xf numFmtId="176" fontId="0" fillId="0" borderId="17" xfId="48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0" fillId="0" borderId="12" xfId="48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177" fontId="25" fillId="0" borderId="15" xfId="0" applyNumberFormat="1" applyFont="1" applyBorder="1" applyAlignment="1" applyProtection="1" quotePrefix="1">
      <alignment/>
      <protection locked="0"/>
    </xf>
    <xf numFmtId="177" fontId="20" fillId="0" borderId="15" xfId="0" applyNumberFormat="1" applyFont="1" applyBorder="1" applyAlignment="1" applyProtection="1">
      <alignment horizontal="center"/>
      <protection locked="0"/>
    </xf>
    <xf numFmtId="177" fontId="26" fillId="0" borderId="15" xfId="0" applyNumberFormat="1" applyFont="1" applyBorder="1" applyAlignment="1" applyProtection="1">
      <alignment horizontal="center"/>
      <protection locked="0"/>
    </xf>
    <xf numFmtId="177" fontId="27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177" fontId="27" fillId="0" borderId="20" xfId="0" applyNumberFormat="1" applyFont="1" applyBorder="1" applyAlignment="1" applyProtection="1">
      <alignment horizontal="center" vertical="center"/>
      <protection locked="0"/>
    </xf>
    <xf numFmtId="177" fontId="27" fillId="0" borderId="21" xfId="0" applyNumberFormat="1" applyFont="1" applyBorder="1" applyAlignment="1" applyProtection="1">
      <alignment horizontal="center" vertical="center"/>
      <protection locked="0"/>
    </xf>
    <xf numFmtId="177" fontId="27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177" fontId="27" fillId="0" borderId="0" xfId="0" applyNumberFormat="1" applyFont="1" applyAlignment="1" applyProtection="1">
      <alignment vertical="center"/>
      <protection/>
    </xf>
    <xf numFmtId="177" fontId="27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7" fillId="0" borderId="12" xfId="0" applyNumberFormat="1" applyFont="1" applyBorder="1" applyAlignment="1" applyProtection="1">
      <alignment horizontal="center" vertical="center"/>
      <protection locked="0"/>
    </xf>
    <xf numFmtId="177" fontId="25" fillId="0" borderId="0" xfId="0" applyNumberFormat="1" applyFont="1" applyBorder="1" applyAlignment="1" applyProtection="1" quotePrefix="1">
      <alignment horizontal="center"/>
      <protection locked="0"/>
    </xf>
    <xf numFmtId="178" fontId="0" fillId="0" borderId="17" xfId="48" applyNumberFormat="1" applyFont="1" applyBorder="1" applyAlignment="1" applyProtection="1">
      <alignment/>
      <protection locked="0"/>
    </xf>
    <xf numFmtId="178" fontId="25" fillId="0" borderId="0" xfId="48" applyNumberFormat="1" applyFont="1" applyAlignment="1" applyProtection="1">
      <alignment/>
      <protection locked="0"/>
    </xf>
    <xf numFmtId="177" fontId="28" fillId="0" borderId="0" xfId="0" applyNumberFormat="1" applyFont="1" applyAlignment="1" applyProtection="1">
      <alignment/>
      <protection/>
    </xf>
    <xf numFmtId="179" fontId="0" fillId="0" borderId="17" xfId="0" applyNumberFormat="1" applyFont="1" applyBorder="1" applyAlignment="1" applyProtection="1">
      <alignment/>
      <protection/>
    </xf>
    <xf numFmtId="179" fontId="25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8" fontId="23" fillId="0" borderId="17" xfId="48" applyNumberFormat="1" applyFont="1" applyBorder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9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 quotePrefix="1">
      <alignment horizontal="center"/>
      <protection locked="0"/>
    </xf>
    <xf numFmtId="178" fontId="0" fillId="0" borderId="17" xfId="48" applyNumberFormat="1" applyFont="1" applyBorder="1" applyAlignment="1" applyProtection="1">
      <alignment/>
      <protection/>
    </xf>
    <xf numFmtId="177" fontId="25" fillId="0" borderId="14" xfId="0" applyNumberFormat="1" applyFont="1" applyBorder="1" applyAlignment="1" applyProtection="1">
      <alignment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B9" sqref="B9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ht="15.75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</row>
    <row r="4" spans="2:8" ht="17.25" customHeight="1">
      <c r="B4" s="10" t="s">
        <v>11</v>
      </c>
      <c r="C4" s="10"/>
      <c r="D4" s="10"/>
      <c r="E4" s="10"/>
      <c r="F4" s="10"/>
      <c r="G4" s="10"/>
      <c r="H4" s="11"/>
    </row>
    <row r="5" spans="1:8" ht="12" customHeight="1">
      <c r="A5" s="12"/>
      <c r="B5" s="13"/>
      <c r="C5" s="13"/>
      <c r="D5" s="13"/>
      <c r="E5" s="13"/>
      <c r="F5" s="13"/>
      <c r="G5" s="13"/>
      <c r="H5" s="14"/>
    </row>
    <row r="6" spans="1:8" ht="12" customHeight="1">
      <c r="A6" s="15" t="s">
        <v>12</v>
      </c>
      <c r="B6" s="16">
        <v>530660</v>
      </c>
      <c r="C6" s="17">
        <v>219679</v>
      </c>
      <c r="D6" s="17">
        <v>225194</v>
      </c>
      <c r="E6" s="18" t="s">
        <v>13</v>
      </c>
      <c r="F6" s="17">
        <v>32350</v>
      </c>
      <c r="G6" s="17">
        <v>42578</v>
      </c>
      <c r="H6" s="3">
        <v>10859</v>
      </c>
    </row>
    <row r="7" spans="1:8" ht="12" customHeight="1">
      <c r="A7" s="19" t="s">
        <v>14</v>
      </c>
      <c r="B7" s="20">
        <v>535946</v>
      </c>
      <c r="C7" s="21">
        <v>238569</v>
      </c>
      <c r="D7" s="21">
        <v>223183</v>
      </c>
      <c r="E7" s="18" t="s">
        <v>13</v>
      </c>
      <c r="F7" s="21">
        <v>24826</v>
      </c>
      <c r="G7" s="21">
        <v>39199</v>
      </c>
      <c r="H7" s="3">
        <v>10169</v>
      </c>
    </row>
    <row r="8" spans="1:8" s="25" customFormat="1" ht="12" customHeight="1">
      <c r="A8" s="22"/>
      <c r="B8" s="23"/>
      <c r="C8" s="24"/>
      <c r="D8" s="24"/>
      <c r="E8" s="24"/>
      <c r="F8" s="24"/>
      <c r="G8" s="24"/>
      <c r="H8" s="21"/>
    </row>
    <row r="9" spans="1:8" ht="12" customHeight="1">
      <c r="A9" s="26" t="s">
        <v>15</v>
      </c>
      <c r="B9" s="27">
        <f>SUM(B11:B22)</f>
        <v>490627</v>
      </c>
      <c r="C9" s="28">
        <v>340772</v>
      </c>
      <c r="D9" s="28">
        <f>SUM(D11:D22)</f>
        <v>199116</v>
      </c>
      <c r="E9" s="29" t="s">
        <v>13</v>
      </c>
      <c r="F9" s="28">
        <f>SUM(F11:F22)</f>
        <v>11621</v>
      </c>
      <c r="G9" s="28">
        <f>SUM(G11:G22)</f>
        <v>33023</v>
      </c>
      <c r="H9" s="28">
        <f>SUM(H11:H22)</f>
        <v>6095</v>
      </c>
    </row>
    <row r="10" spans="1:8" ht="12" customHeight="1">
      <c r="A10" s="30"/>
      <c r="B10" s="20"/>
      <c r="C10" s="21"/>
      <c r="E10" s="21"/>
      <c r="F10" s="21"/>
      <c r="G10" s="21"/>
      <c r="H10" s="21"/>
    </row>
    <row r="11" spans="1:8" ht="12" customHeight="1">
      <c r="A11" s="30" t="s">
        <v>16</v>
      </c>
      <c r="B11" s="31">
        <f>SUM(C11:H11)</f>
        <v>45189</v>
      </c>
      <c r="C11" s="32">
        <v>21191</v>
      </c>
      <c r="D11" s="32">
        <v>18527</v>
      </c>
      <c r="E11" s="18" t="s">
        <v>13</v>
      </c>
      <c r="F11" s="32">
        <v>1070</v>
      </c>
      <c r="G11" s="32">
        <v>3627</v>
      </c>
      <c r="H11" s="18">
        <v>774</v>
      </c>
    </row>
    <row r="12" spans="1:8" ht="12" customHeight="1">
      <c r="A12" s="15" t="s">
        <v>17</v>
      </c>
      <c r="B12" s="31">
        <f aca="true" t="shared" si="0" ref="B12:B22">SUM(C12:H12)</f>
        <v>34214</v>
      </c>
      <c r="C12" s="32">
        <v>15588</v>
      </c>
      <c r="D12" s="32">
        <v>15056</v>
      </c>
      <c r="E12" s="18" t="s">
        <v>13</v>
      </c>
      <c r="F12" s="32">
        <v>872</v>
      </c>
      <c r="G12" s="32">
        <v>2195</v>
      </c>
      <c r="H12" s="18">
        <v>503</v>
      </c>
    </row>
    <row r="13" spans="1:8" ht="12" customHeight="1">
      <c r="A13" s="15" t="s">
        <v>18</v>
      </c>
      <c r="B13" s="31">
        <f t="shared" si="0"/>
        <v>48567</v>
      </c>
      <c r="C13" s="32">
        <v>23208</v>
      </c>
      <c r="D13" s="32">
        <v>19545</v>
      </c>
      <c r="E13" s="18" t="s">
        <v>13</v>
      </c>
      <c r="F13" s="32">
        <v>1038</v>
      </c>
      <c r="G13" s="32">
        <v>4075</v>
      </c>
      <c r="H13" s="18">
        <v>701</v>
      </c>
    </row>
    <row r="14" spans="1:8" ht="12" customHeight="1">
      <c r="A14" s="15" t="s">
        <v>19</v>
      </c>
      <c r="B14" s="31">
        <f t="shared" si="0"/>
        <v>39860</v>
      </c>
      <c r="C14" s="32">
        <v>19853</v>
      </c>
      <c r="D14" s="32">
        <v>16817</v>
      </c>
      <c r="E14" s="18" t="s">
        <v>13</v>
      </c>
      <c r="F14" s="32">
        <v>930</v>
      </c>
      <c r="G14" s="32">
        <v>1674</v>
      </c>
      <c r="H14" s="18">
        <v>586</v>
      </c>
    </row>
    <row r="15" spans="1:8" ht="12" customHeight="1">
      <c r="A15" s="15" t="s">
        <v>20</v>
      </c>
      <c r="B15" s="31">
        <f t="shared" si="0"/>
        <v>43798</v>
      </c>
      <c r="C15" s="32">
        <v>22398</v>
      </c>
      <c r="D15" s="32">
        <v>17362</v>
      </c>
      <c r="E15" s="18" t="s">
        <v>13</v>
      </c>
      <c r="F15" s="32">
        <v>996</v>
      </c>
      <c r="G15" s="32">
        <v>2455</v>
      </c>
      <c r="H15" s="18">
        <v>587</v>
      </c>
    </row>
    <row r="16" spans="1:8" s="25" customFormat="1" ht="12" customHeight="1">
      <c r="A16" s="15" t="s">
        <v>21</v>
      </c>
      <c r="B16" s="31">
        <f t="shared" si="0"/>
        <v>33915</v>
      </c>
      <c r="C16" s="32">
        <v>16497</v>
      </c>
      <c r="D16" s="32">
        <v>13521</v>
      </c>
      <c r="E16" s="18" t="s">
        <v>13</v>
      </c>
      <c r="F16" s="32">
        <v>1028</v>
      </c>
      <c r="G16" s="32">
        <v>2361</v>
      </c>
      <c r="H16" s="18">
        <v>508</v>
      </c>
    </row>
    <row r="17" spans="1:8" ht="12" customHeight="1">
      <c r="A17" s="15" t="s">
        <v>22</v>
      </c>
      <c r="B17" s="31">
        <f t="shared" si="0"/>
        <v>34400</v>
      </c>
      <c r="C17" s="32">
        <v>17716</v>
      </c>
      <c r="D17" s="32">
        <v>13547</v>
      </c>
      <c r="E17" s="18" t="s">
        <v>13</v>
      </c>
      <c r="F17" s="33">
        <v>816</v>
      </c>
      <c r="G17" s="32">
        <v>1812</v>
      </c>
      <c r="H17" s="18">
        <v>509</v>
      </c>
    </row>
    <row r="18" spans="1:8" ht="12" customHeight="1">
      <c r="A18" s="15" t="s">
        <v>23</v>
      </c>
      <c r="B18" s="31">
        <f t="shared" si="0"/>
        <v>61833</v>
      </c>
      <c r="C18" s="32">
        <v>30818</v>
      </c>
      <c r="D18" s="32">
        <v>23040</v>
      </c>
      <c r="E18" s="18" t="s">
        <v>13</v>
      </c>
      <c r="F18" s="34">
        <v>1282</v>
      </c>
      <c r="G18" s="32">
        <v>5801</v>
      </c>
      <c r="H18" s="18">
        <v>892</v>
      </c>
    </row>
    <row r="19" spans="1:8" ht="12" customHeight="1">
      <c r="A19" s="15" t="s">
        <v>24</v>
      </c>
      <c r="B19" s="31">
        <f t="shared" si="0"/>
        <v>35304</v>
      </c>
      <c r="C19" s="32">
        <v>18216</v>
      </c>
      <c r="D19" s="32">
        <v>14009</v>
      </c>
      <c r="E19" s="18" t="s">
        <v>13</v>
      </c>
      <c r="F19" s="32">
        <v>833</v>
      </c>
      <c r="G19" s="32">
        <v>1800</v>
      </c>
      <c r="H19" s="18">
        <v>446</v>
      </c>
    </row>
    <row r="20" spans="1:9" ht="12" customHeight="1">
      <c r="A20" s="15" t="s">
        <v>25</v>
      </c>
      <c r="B20" s="31">
        <f t="shared" si="0"/>
        <v>46169</v>
      </c>
      <c r="C20" s="32">
        <v>21846</v>
      </c>
      <c r="D20" s="32">
        <v>19418</v>
      </c>
      <c r="E20" s="18" t="s">
        <v>13</v>
      </c>
      <c r="F20" s="32">
        <v>934</v>
      </c>
      <c r="G20" s="32">
        <v>3382</v>
      </c>
      <c r="H20" s="18">
        <v>589</v>
      </c>
      <c r="I20" s="35"/>
    </row>
    <row r="21" spans="1:8" ht="12" customHeight="1">
      <c r="A21" s="15" t="s">
        <v>26</v>
      </c>
      <c r="B21" s="31">
        <f t="shared" si="0"/>
        <v>40910</v>
      </c>
      <c r="C21" s="34">
        <v>19781</v>
      </c>
      <c r="D21" s="34">
        <v>17751</v>
      </c>
      <c r="E21" s="18" t="s">
        <v>13</v>
      </c>
      <c r="F21" s="34">
        <v>1092</v>
      </c>
      <c r="G21" s="34">
        <v>2286</v>
      </c>
      <c r="H21" s="18" t="s">
        <v>13</v>
      </c>
    </row>
    <row r="22" spans="1:10" ht="12" customHeight="1">
      <c r="A22" s="36" t="s">
        <v>27</v>
      </c>
      <c r="B22" s="31">
        <f t="shared" si="0"/>
        <v>26468</v>
      </c>
      <c r="C22" s="37">
        <v>13660</v>
      </c>
      <c r="D22" s="37">
        <v>10523</v>
      </c>
      <c r="E22" s="18" t="s">
        <v>13</v>
      </c>
      <c r="F22" s="37">
        <v>730</v>
      </c>
      <c r="G22" s="37">
        <v>1555</v>
      </c>
      <c r="H22" s="38" t="s">
        <v>13</v>
      </c>
      <c r="J22" s="11"/>
    </row>
    <row r="23" spans="1:10" ht="17.25" customHeight="1">
      <c r="A23" s="39"/>
      <c r="B23" s="10" t="s">
        <v>28</v>
      </c>
      <c r="C23" s="10"/>
      <c r="D23" s="10"/>
      <c r="E23" s="10"/>
      <c r="F23" s="10"/>
      <c r="G23" s="10"/>
      <c r="J23" s="11"/>
    </row>
    <row r="24" spans="1:9" ht="12" customHeight="1">
      <c r="A24" s="12"/>
      <c r="B24" s="40"/>
      <c r="C24" s="40"/>
      <c r="D24" s="40"/>
      <c r="E24" s="40"/>
      <c r="F24" s="40"/>
      <c r="G24" s="40"/>
      <c r="I24" s="32"/>
    </row>
    <row r="25" spans="1:9" ht="12" customHeight="1">
      <c r="A25" s="15" t="s">
        <v>12</v>
      </c>
      <c r="B25" s="41">
        <v>531216</v>
      </c>
      <c r="C25" s="42">
        <v>217221</v>
      </c>
      <c r="D25" s="42">
        <v>224555</v>
      </c>
      <c r="E25" s="43" t="s">
        <v>13</v>
      </c>
      <c r="F25" s="42">
        <v>33340</v>
      </c>
      <c r="G25" s="42">
        <v>44762</v>
      </c>
      <c r="H25" s="42">
        <v>11338</v>
      </c>
      <c r="I25" s="32"/>
    </row>
    <row r="26" spans="1:9" ht="12" customHeight="1">
      <c r="A26" s="19" t="s">
        <v>14</v>
      </c>
      <c r="B26" s="44">
        <v>530947</v>
      </c>
      <c r="C26" s="34">
        <v>235742</v>
      </c>
      <c r="D26" s="34">
        <v>221103</v>
      </c>
      <c r="E26" s="18" t="s">
        <v>13</v>
      </c>
      <c r="F26" s="34">
        <v>26029</v>
      </c>
      <c r="G26" s="34">
        <v>36940</v>
      </c>
      <c r="H26" s="34">
        <v>11133</v>
      </c>
      <c r="I26" s="32"/>
    </row>
    <row r="27" spans="1:2" ht="12" customHeight="1">
      <c r="A27" s="22"/>
      <c r="B27" s="20"/>
    </row>
    <row r="28" spans="1:9" ht="12" customHeight="1">
      <c r="A28" s="26" t="s">
        <v>15</v>
      </c>
      <c r="B28" s="45">
        <f aca="true" t="shared" si="1" ref="B28:H28">SUM(B30:B41)</f>
        <v>475942</v>
      </c>
      <c r="C28" s="46">
        <f t="shared" si="1"/>
        <v>238525</v>
      </c>
      <c r="D28" s="46">
        <f t="shared" si="1"/>
        <v>196741</v>
      </c>
      <c r="E28" s="29" t="s">
        <v>13</v>
      </c>
      <c r="F28" s="46">
        <f t="shared" si="1"/>
        <v>12178</v>
      </c>
      <c r="G28" s="46">
        <f t="shared" si="1"/>
        <v>31946</v>
      </c>
      <c r="H28" s="46">
        <f t="shared" si="1"/>
        <v>6552</v>
      </c>
      <c r="I28" s="32"/>
    </row>
    <row r="29" spans="1:9" ht="12" customHeight="1">
      <c r="A29" s="30"/>
      <c r="B29" s="23"/>
      <c r="C29" s="35"/>
      <c r="D29" s="35"/>
      <c r="E29" s="35"/>
      <c r="F29" s="35"/>
      <c r="G29" s="35"/>
      <c r="H29" s="32"/>
      <c r="I29" s="32"/>
    </row>
    <row r="30" spans="1:9" ht="12" customHeight="1">
      <c r="A30" s="30" t="s">
        <v>16</v>
      </c>
      <c r="B30" s="31">
        <v>26320</v>
      </c>
      <c r="C30" s="32">
        <v>16277</v>
      </c>
      <c r="D30" s="32">
        <v>15531</v>
      </c>
      <c r="E30" s="33" t="s">
        <v>13</v>
      </c>
      <c r="F30" s="32">
        <v>1154</v>
      </c>
      <c r="G30" s="32">
        <v>2571</v>
      </c>
      <c r="H30" s="33">
        <v>787</v>
      </c>
      <c r="I30" s="32"/>
    </row>
    <row r="31" spans="1:9" ht="12" customHeight="1">
      <c r="A31" s="15" t="s">
        <v>17</v>
      </c>
      <c r="B31" s="31">
        <f aca="true" t="shared" si="2" ref="B31:B41">SUM(C31:H31)</f>
        <v>34006</v>
      </c>
      <c r="C31" s="32">
        <v>16026</v>
      </c>
      <c r="D31" s="32">
        <v>13980</v>
      </c>
      <c r="E31" s="33" t="s">
        <v>13</v>
      </c>
      <c r="F31" s="32">
        <v>923</v>
      </c>
      <c r="G31" s="32">
        <v>2589</v>
      </c>
      <c r="H31" s="33">
        <v>488</v>
      </c>
      <c r="I31" s="32"/>
    </row>
    <row r="32" spans="1:9" ht="12" customHeight="1">
      <c r="A32" s="15" t="s">
        <v>18</v>
      </c>
      <c r="B32" s="31">
        <f t="shared" si="2"/>
        <v>46394</v>
      </c>
      <c r="C32" s="32">
        <v>22692</v>
      </c>
      <c r="D32" s="32">
        <v>18706</v>
      </c>
      <c r="E32" s="33" t="s">
        <v>13</v>
      </c>
      <c r="F32" s="32">
        <v>1163</v>
      </c>
      <c r="G32" s="32">
        <v>3072</v>
      </c>
      <c r="H32" s="33">
        <v>761</v>
      </c>
      <c r="I32" s="32"/>
    </row>
    <row r="33" spans="1:9" ht="12" customHeight="1">
      <c r="A33" s="15" t="s">
        <v>19</v>
      </c>
      <c r="B33" s="31">
        <f t="shared" si="2"/>
        <v>39533</v>
      </c>
      <c r="C33" s="32">
        <v>18818</v>
      </c>
      <c r="D33" s="32">
        <v>16566</v>
      </c>
      <c r="E33" s="33" t="s">
        <v>13</v>
      </c>
      <c r="F33" s="32">
        <v>967</v>
      </c>
      <c r="G33" s="32">
        <v>2505</v>
      </c>
      <c r="H33" s="33">
        <v>677</v>
      </c>
      <c r="I33" s="33"/>
    </row>
    <row r="34" spans="1:9" s="25" customFormat="1" ht="12" customHeight="1">
      <c r="A34" s="15" t="s">
        <v>20</v>
      </c>
      <c r="B34" s="31">
        <f t="shared" si="2"/>
        <v>40906</v>
      </c>
      <c r="C34" s="32">
        <v>20035</v>
      </c>
      <c r="D34" s="32">
        <v>16495</v>
      </c>
      <c r="E34" s="33" t="s">
        <v>13</v>
      </c>
      <c r="F34" s="32">
        <v>1014</v>
      </c>
      <c r="G34" s="32">
        <v>2770</v>
      </c>
      <c r="H34" s="33">
        <v>592</v>
      </c>
      <c r="I34" s="33"/>
    </row>
    <row r="35" spans="1:8" ht="12" customHeight="1">
      <c r="A35" s="15" t="s">
        <v>21</v>
      </c>
      <c r="B35" s="31">
        <f t="shared" si="2"/>
        <v>32110</v>
      </c>
      <c r="C35" s="32">
        <v>15741</v>
      </c>
      <c r="D35" s="32">
        <v>13266</v>
      </c>
      <c r="E35" s="33" t="s">
        <v>13</v>
      </c>
      <c r="F35" s="32">
        <v>1023</v>
      </c>
      <c r="G35" s="32">
        <v>1480</v>
      </c>
      <c r="H35" s="33">
        <v>600</v>
      </c>
    </row>
    <row r="36" spans="1:8" ht="12" customHeight="1">
      <c r="A36" s="15" t="s">
        <v>22</v>
      </c>
      <c r="B36" s="31">
        <f t="shared" si="2"/>
        <v>39866</v>
      </c>
      <c r="C36" s="32">
        <v>20864</v>
      </c>
      <c r="D36" s="32">
        <v>15006</v>
      </c>
      <c r="E36" s="33" t="s">
        <v>13</v>
      </c>
      <c r="F36" s="32">
        <v>843</v>
      </c>
      <c r="G36" s="32">
        <v>2634</v>
      </c>
      <c r="H36" s="33">
        <v>519</v>
      </c>
    </row>
    <row r="37" spans="1:8" ht="12" customHeight="1">
      <c r="A37" s="15" t="s">
        <v>23</v>
      </c>
      <c r="B37" s="31">
        <f t="shared" si="2"/>
        <v>58263</v>
      </c>
      <c r="C37" s="32">
        <v>28681</v>
      </c>
      <c r="D37" s="32">
        <v>21932</v>
      </c>
      <c r="E37" s="33" t="s">
        <v>13</v>
      </c>
      <c r="F37" s="32">
        <v>1502</v>
      </c>
      <c r="G37" s="32">
        <v>5187</v>
      </c>
      <c r="H37" s="33">
        <v>961</v>
      </c>
    </row>
    <row r="38" spans="1:8" ht="12" customHeight="1">
      <c r="A38" s="15" t="s">
        <v>24</v>
      </c>
      <c r="B38" s="31">
        <f t="shared" si="2"/>
        <v>34587</v>
      </c>
      <c r="C38" s="32">
        <v>17180</v>
      </c>
      <c r="D38" s="32">
        <v>14444</v>
      </c>
      <c r="E38" s="33" t="s">
        <v>13</v>
      </c>
      <c r="F38" s="32">
        <v>883</v>
      </c>
      <c r="G38" s="32">
        <v>1605</v>
      </c>
      <c r="H38" s="33">
        <v>475</v>
      </c>
    </row>
    <row r="39" spans="1:8" ht="12" customHeight="1">
      <c r="A39" s="15" t="s">
        <v>25</v>
      </c>
      <c r="B39" s="31">
        <f t="shared" si="2"/>
        <v>45640</v>
      </c>
      <c r="C39" s="32">
        <v>22196</v>
      </c>
      <c r="D39" s="32">
        <v>19227</v>
      </c>
      <c r="E39" s="33" t="s">
        <v>13</v>
      </c>
      <c r="F39" s="32">
        <v>932</v>
      </c>
      <c r="G39" s="32">
        <v>2593</v>
      </c>
      <c r="H39" s="33">
        <v>692</v>
      </c>
    </row>
    <row r="40" spans="1:8" ht="12" customHeight="1">
      <c r="A40" s="15" t="s">
        <v>26</v>
      </c>
      <c r="B40" s="31">
        <f t="shared" si="2"/>
        <v>40357</v>
      </c>
      <c r="C40" s="32">
        <v>19586</v>
      </c>
      <c r="D40" s="32">
        <v>17600</v>
      </c>
      <c r="E40" s="33" t="s">
        <v>13</v>
      </c>
      <c r="F40" s="32">
        <v>1049</v>
      </c>
      <c r="G40" s="32">
        <v>2122</v>
      </c>
      <c r="H40" s="33" t="s">
        <v>13</v>
      </c>
    </row>
    <row r="41" spans="1:8" ht="12" customHeight="1">
      <c r="A41" s="36" t="s">
        <v>27</v>
      </c>
      <c r="B41" s="47">
        <f t="shared" si="2"/>
        <v>37960</v>
      </c>
      <c r="C41" s="37">
        <v>20429</v>
      </c>
      <c r="D41" s="37">
        <v>13988</v>
      </c>
      <c r="E41" s="38" t="s">
        <v>13</v>
      </c>
      <c r="F41" s="37">
        <v>725</v>
      </c>
      <c r="G41" s="37">
        <v>2818</v>
      </c>
      <c r="H41" s="38" t="s">
        <v>13</v>
      </c>
    </row>
    <row r="42" spans="1:7" ht="12" customHeight="1">
      <c r="A42" s="35"/>
      <c r="B42" s="35"/>
      <c r="C42" s="35"/>
      <c r="D42" s="35"/>
      <c r="E42" s="35"/>
      <c r="F42" s="35"/>
      <c r="G42" s="35"/>
    </row>
    <row r="46" spans="4:7" ht="12" customHeight="1">
      <c r="D46" s="32"/>
      <c r="E46" s="32"/>
      <c r="F46" s="32"/>
      <c r="G46" s="32"/>
    </row>
    <row r="47" spans="4:7" ht="12" customHeight="1">
      <c r="D47" s="32"/>
      <c r="E47" s="32"/>
      <c r="F47" s="32"/>
      <c r="G47" s="32"/>
    </row>
    <row r="48" spans="4:7" ht="12" customHeight="1">
      <c r="D48" s="32"/>
      <c r="E48" s="32"/>
      <c r="F48" s="32"/>
      <c r="G48" s="32"/>
    </row>
    <row r="49" spans="4:7" ht="12" customHeight="1">
      <c r="D49" s="32"/>
      <c r="E49" s="32"/>
      <c r="F49" s="32"/>
      <c r="G49" s="32"/>
    </row>
    <row r="50" spans="4:7" ht="12" customHeight="1">
      <c r="D50" s="32"/>
      <c r="E50" s="32"/>
      <c r="F50" s="32"/>
      <c r="G50" s="32"/>
    </row>
    <row r="51" spans="4:7" ht="12" customHeight="1">
      <c r="D51" s="32"/>
      <c r="E51" s="32"/>
      <c r="F51" s="32"/>
      <c r="G51" s="32"/>
    </row>
    <row r="52" spans="4:7" ht="12" customHeight="1">
      <c r="D52" s="32"/>
      <c r="E52" s="32"/>
      <c r="F52" s="32"/>
      <c r="G52" s="32"/>
    </row>
    <row r="53" spans="4:7" ht="12" customHeight="1">
      <c r="D53" s="32"/>
      <c r="E53" s="32"/>
      <c r="F53" s="32"/>
      <c r="G53" s="32"/>
    </row>
    <row r="54" spans="4:7" ht="12" customHeight="1">
      <c r="D54" s="32"/>
      <c r="E54" s="32"/>
      <c r="F54" s="32"/>
      <c r="G54" s="32"/>
    </row>
    <row r="55" spans="4:7" ht="12" customHeight="1">
      <c r="D55" s="32"/>
      <c r="E55" s="32"/>
      <c r="F55" s="32"/>
      <c r="G55" s="32"/>
    </row>
    <row r="56" spans="4:7" ht="12" customHeight="1">
      <c r="D56" s="32"/>
      <c r="E56" s="32"/>
      <c r="F56" s="32"/>
      <c r="G56" s="32"/>
    </row>
    <row r="57" spans="4:7" ht="12" customHeight="1">
      <c r="D57" s="32"/>
      <c r="E57" s="32"/>
      <c r="F57" s="32"/>
      <c r="G57" s="32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B9" sqref="B9"/>
    </sheetView>
  </sheetViews>
  <sheetFormatPr defaultColWidth="15.25390625" defaultRowHeight="12" customHeight="1"/>
  <cols>
    <col min="1" max="1" width="10.125" style="51" customWidth="1"/>
    <col min="2" max="2" width="12.75390625" style="77" customWidth="1"/>
    <col min="3" max="7" width="12.75390625" style="51" customWidth="1"/>
    <col min="8" max="10" width="11.75390625" style="51" customWidth="1"/>
    <col min="11" max="11" width="10.875" style="51" customWidth="1"/>
    <col min="12" max="12" width="9.75390625" style="51" customWidth="1"/>
    <col min="13" max="16384" width="15.25390625" style="51" customWidth="1"/>
  </cols>
  <sheetData>
    <row r="1" spans="1:12" ht="1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0"/>
    </row>
    <row r="2" spans="1:12" ht="12" customHeight="1">
      <c r="A2" s="52" t="s">
        <v>30</v>
      </c>
      <c r="B2" s="53"/>
      <c r="C2" s="54"/>
      <c r="D2" s="54"/>
      <c r="E2" s="54"/>
      <c r="F2" s="54"/>
      <c r="G2" s="54"/>
      <c r="H2" s="54"/>
      <c r="I2" s="54"/>
      <c r="J2" s="54"/>
      <c r="K2" s="49"/>
      <c r="L2" s="50"/>
    </row>
    <row r="3" spans="1:12" s="63" customFormat="1" ht="12" customHeight="1">
      <c r="A3" s="55" t="s">
        <v>31</v>
      </c>
      <c r="B3" s="56" t="s">
        <v>32</v>
      </c>
      <c r="C3" s="57"/>
      <c r="D3" s="58"/>
      <c r="E3" s="59" t="s">
        <v>33</v>
      </c>
      <c r="F3" s="60"/>
      <c r="G3" s="61"/>
      <c r="H3" s="59" t="s">
        <v>34</v>
      </c>
      <c r="I3" s="60"/>
      <c r="J3" s="60"/>
      <c r="K3" s="62"/>
      <c r="L3" s="62"/>
    </row>
    <row r="4" spans="1:12" s="63" customFormat="1" ht="12" customHeight="1">
      <c r="A4" s="64"/>
      <c r="B4" s="65" t="s">
        <v>35</v>
      </c>
      <c r="C4" s="66" t="s">
        <v>36</v>
      </c>
      <c r="D4" s="66" t="s">
        <v>37</v>
      </c>
      <c r="E4" s="66" t="s">
        <v>35</v>
      </c>
      <c r="F4" s="66" t="s">
        <v>36</v>
      </c>
      <c r="G4" s="66" t="s">
        <v>37</v>
      </c>
      <c r="H4" s="66" t="s">
        <v>35</v>
      </c>
      <c r="I4" s="66" t="s">
        <v>36</v>
      </c>
      <c r="J4" s="66" t="s">
        <v>37</v>
      </c>
      <c r="K4" s="62"/>
      <c r="L4" s="62"/>
    </row>
    <row r="5" spans="1:12" s="70" customFormat="1" ht="12" customHeight="1">
      <c r="A5" s="67" t="s">
        <v>38</v>
      </c>
      <c r="B5" s="68">
        <v>5264871.3</v>
      </c>
      <c r="C5" s="69">
        <v>3215505.8</v>
      </c>
      <c r="D5" s="69">
        <v>2049365.5</v>
      </c>
      <c r="E5" s="69">
        <v>4931748</v>
      </c>
      <c r="F5" s="69">
        <v>3127605.8</v>
      </c>
      <c r="G5" s="69">
        <v>1804142.2</v>
      </c>
      <c r="H5" s="69">
        <v>333123.3</v>
      </c>
      <c r="I5" s="69">
        <v>87900</v>
      </c>
      <c r="J5" s="69">
        <v>245223.3</v>
      </c>
      <c r="K5" s="50"/>
      <c r="L5" s="50"/>
    </row>
    <row r="6" spans="1:12" ht="12" customHeight="1">
      <c r="A6" s="67" t="s">
        <v>39</v>
      </c>
      <c r="B6" s="68">
        <v>5847178.3</v>
      </c>
      <c r="C6" s="69">
        <v>3722695.7</v>
      </c>
      <c r="D6" s="69">
        <v>2124482.6</v>
      </c>
      <c r="E6" s="69">
        <v>5518164.1</v>
      </c>
      <c r="F6" s="69">
        <v>3636774.3</v>
      </c>
      <c r="G6" s="69">
        <v>1881389.8</v>
      </c>
      <c r="H6" s="69">
        <v>329014.2</v>
      </c>
      <c r="I6" s="69">
        <v>85921.4</v>
      </c>
      <c r="J6" s="69">
        <v>243092.3</v>
      </c>
      <c r="K6" s="50"/>
      <c r="L6" s="50"/>
    </row>
    <row r="7" spans="2:12" ht="12" customHeight="1">
      <c r="B7" s="71"/>
      <c r="C7" s="72"/>
      <c r="D7" s="72"/>
      <c r="K7" s="50"/>
      <c r="L7" s="50"/>
    </row>
    <row r="8" spans="1:12" s="77" customFormat="1" ht="12" customHeight="1">
      <c r="A8" s="73" t="s">
        <v>40</v>
      </c>
      <c r="B8" s="74">
        <f aca="true" t="shared" si="0" ref="B8:J8">SUM(B10:B21)</f>
        <v>6720812.500000001</v>
      </c>
      <c r="C8" s="75">
        <f t="shared" si="0"/>
        <v>4392134.6</v>
      </c>
      <c r="D8" s="75">
        <f t="shared" si="0"/>
        <v>2328677.9</v>
      </c>
      <c r="E8" s="75">
        <f t="shared" si="0"/>
        <v>6387392.5</v>
      </c>
      <c r="F8" s="75">
        <f t="shared" si="0"/>
        <v>4306745.100000001</v>
      </c>
      <c r="G8" s="75">
        <f t="shared" si="0"/>
        <v>2080647.4000000001</v>
      </c>
      <c r="H8" s="75">
        <f t="shared" si="0"/>
        <v>333420</v>
      </c>
      <c r="I8" s="75">
        <f t="shared" si="0"/>
        <v>85389.50000000001</v>
      </c>
      <c r="J8" s="75">
        <f t="shared" si="0"/>
        <v>248030.49999999997</v>
      </c>
      <c r="K8" s="76"/>
      <c r="L8" s="76"/>
    </row>
    <row r="9" spans="1:14" ht="12" customHeight="1">
      <c r="A9" s="67"/>
      <c r="B9" s="71"/>
      <c r="C9" s="78"/>
      <c r="D9" s="72"/>
      <c r="E9" s="79"/>
      <c r="F9" s="79"/>
      <c r="G9" s="79"/>
      <c r="H9" s="79"/>
      <c r="I9" s="79"/>
      <c r="J9" s="79"/>
      <c r="K9" s="50"/>
      <c r="L9" s="50"/>
      <c r="M9" s="80"/>
      <c r="N9" s="80"/>
    </row>
    <row r="10" spans="1:12" ht="12" customHeight="1">
      <c r="A10" s="81" t="s">
        <v>41</v>
      </c>
      <c r="B10" s="82">
        <f aca="true" t="shared" si="1" ref="B10:B21">E10+H10</f>
        <v>465868.89999999997</v>
      </c>
      <c r="C10" s="69">
        <f aca="true" t="shared" si="2" ref="C10:D21">SUM(F10,I10)</f>
        <v>322642</v>
      </c>
      <c r="D10" s="69">
        <f>SUM(G10,J10)</f>
        <v>143226.9</v>
      </c>
      <c r="E10" s="69">
        <f>SUM(F10:G10)</f>
        <v>439932.8</v>
      </c>
      <c r="F10" s="69">
        <v>315120</v>
      </c>
      <c r="G10" s="69">
        <v>124812.8</v>
      </c>
      <c r="H10" s="69">
        <f>SUM(I10:J10)</f>
        <v>25936.1</v>
      </c>
      <c r="I10" s="69">
        <v>7522</v>
      </c>
      <c r="J10" s="69">
        <v>18414.1</v>
      </c>
      <c r="K10" s="50"/>
      <c r="L10" s="50"/>
    </row>
    <row r="11" spans="1:12" ht="12" customHeight="1">
      <c r="A11" s="81" t="s">
        <v>42</v>
      </c>
      <c r="B11" s="82">
        <f t="shared" si="1"/>
        <v>418218.7</v>
      </c>
      <c r="C11" s="69">
        <f t="shared" si="2"/>
        <v>261454.1</v>
      </c>
      <c r="D11" s="69">
        <f t="shared" si="2"/>
        <v>156764.6</v>
      </c>
      <c r="E11" s="69">
        <f aca="true" t="shared" si="3" ref="E11:E21">SUM(F11:G11)</f>
        <v>390899.5</v>
      </c>
      <c r="F11" s="69">
        <v>252862</v>
      </c>
      <c r="G11" s="69">
        <v>138037.5</v>
      </c>
      <c r="H11" s="69">
        <f aca="true" t="shared" si="4" ref="H11:H21">SUM(I11:J11)</f>
        <v>27319.199999999997</v>
      </c>
      <c r="I11" s="69">
        <v>8592.1</v>
      </c>
      <c r="J11" s="69">
        <v>18727.1</v>
      </c>
      <c r="K11" s="50"/>
      <c r="L11" s="50"/>
    </row>
    <row r="12" spans="1:12" ht="12" customHeight="1">
      <c r="A12" s="81" t="s">
        <v>43</v>
      </c>
      <c r="B12" s="82">
        <f t="shared" si="1"/>
        <v>500188.70000000007</v>
      </c>
      <c r="C12" s="69">
        <f t="shared" si="2"/>
        <v>314722.7</v>
      </c>
      <c r="D12" s="69">
        <f t="shared" si="2"/>
        <v>185466</v>
      </c>
      <c r="E12" s="69">
        <f t="shared" si="3"/>
        <v>470561.30000000005</v>
      </c>
      <c r="F12" s="69">
        <v>305848.4</v>
      </c>
      <c r="G12" s="69">
        <v>164712.9</v>
      </c>
      <c r="H12" s="69">
        <v>29627.4</v>
      </c>
      <c r="I12" s="69">
        <v>8874.3</v>
      </c>
      <c r="J12" s="69">
        <v>20753.1</v>
      </c>
      <c r="K12" s="50"/>
      <c r="L12" s="50"/>
    </row>
    <row r="13" spans="1:12" ht="12" customHeight="1">
      <c r="A13" s="81" t="s">
        <v>44</v>
      </c>
      <c r="B13" s="82">
        <f t="shared" si="1"/>
        <v>511800.80000000005</v>
      </c>
      <c r="C13" s="69">
        <f t="shared" si="2"/>
        <v>333889.4</v>
      </c>
      <c r="D13" s="69">
        <f t="shared" si="2"/>
        <v>177911.4</v>
      </c>
      <c r="E13" s="69">
        <f t="shared" si="3"/>
        <v>484433.80000000005</v>
      </c>
      <c r="F13" s="69">
        <v>325964.9</v>
      </c>
      <c r="G13" s="69">
        <v>158468.9</v>
      </c>
      <c r="H13" s="69">
        <f t="shared" si="4"/>
        <v>27367</v>
      </c>
      <c r="I13" s="69">
        <v>7924.5</v>
      </c>
      <c r="J13" s="69">
        <v>19442.5</v>
      </c>
      <c r="K13" s="50"/>
      <c r="L13" s="50"/>
    </row>
    <row r="14" spans="1:12" ht="12" customHeight="1">
      <c r="A14" s="81" t="s">
        <v>45</v>
      </c>
      <c r="B14" s="82">
        <f t="shared" si="1"/>
        <v>513750.80000000005</v>
      </c>
      <c r="C14" s="69">
        <f t="shared" si="2"/>
        <v>343530.60000000003</v>
      </c>
      <c r="D14" s="69">
        <f t="shared" si="2"/>
        <v>170220.19999999998</v>
      </c>
      <c r="E14" s="69">
        <f t="shared" si="3"/>
        <v>488428.80000000005</v>
      </c>
      <c r="F14" s="69">
        <v>337796.9</v>
      </c>
      <c r="G14" s="69">
        <v>150631.9</v>
      </c>
      <c r="H14" s="69">
        <v>25322</v>
      </c>
      <c r="I14" s="69">
        <v>5733.7</v>
      </c>
      <c r="J14" s="69">
        <v>19588.3</v>
      </c>
      <c r="K14" s="50"/>
      <c r="L14" s="50"/>
    </row>
    <row r="15" spans="1:12" ht="12" customHeight="1">
      <c r="A15" s="81" t="s">
        <v>46</v>
      </c>
      <c r="B15" s="82">
        <f t="shared" si="1"/>
        <v>614196.5</v>
      </c>
      <c r="C15" s="69">
        <f t="shared" si="2"/>
        <v>426429.19999999995</v>
      </c>
      <c r="D15" s="69">
        <f t="shared" si="2"/>
        <v>187767.3</v>
      </c>
      <c r="E15" s="69">
        <f t="shared" si="3"/>
        <v>584693.6</v>
      </c>
      <c r="F15" s="69">
        <v>418624.6</v>
      </c>
      <c r="G15" s="69">
        <v>166069</v>
      </c>
      <c r="H15" s="69">
        <f t="shared" si="4"/>
        <v>29502.9</v>
      </c>
      <c r="I15" s="69">
        <v>7804.6</v>
      </c>
      <c r="J15" s="69">
        <v>21698.3</v>
      </c>
      <c r="K15" s="50"/>
      <c r="L15" s="50"/>
    </row>
    <row r="16" spans="1:12" ht="12" customHeight="1">
      <c r="A16" s="81" t="s">
        <v>47</v>
      </c>
      <c r="B16" s="82">
        <f t="shared" si="1"/>
        <v>553559.1</v>
      </c>
      <c r="C16" s="69">
        <f t="shared" si="2"/>
        <v>356604.5</v>
      </c>
      <c r="D16" s="69">
        <f t="shared" si="2"/>
        <v>196954.6</v>
      </c>
      <c r="E16" s="69">
        <f t="shared" si="3"/>
        <v>524720.5</v>
      </c>
      <c r="F16" s="69">
        <v>349835.3</v>
      </c>
      <c r="G16" s="69">
        <v>174885.2</v>
      </c>
      <c r="H16" s="69">
        <f t="shared" si="4"/>
        <v>28838.600000000002</v>
      </c>
      <c r="I16" s="69">
        <v>6769.2</v>
      </c>
      <c r="J16" s="69">
        <v>22069.4</v>
      </c>
      <c r="K16" s="50"/>
      <c r="L16" s="50"/>
    </row>
    <row r="17" spans="1:12" ht="12" customHeight="1">
      <c r="A17" s="81" t="s">
        <v>48</v>
      </c>
      <c r="B17" s="82">
        <f t="shared" si="1"/>
        <v>558785.7999999999</v>
      </c>
      <c r="C17" s="69">
        <f t="shared" si="2"/>
        <v>356806.9</v>
      </c>
      <c r="D17" s="69">
        <f t="shared" si="2"/>
        <v>201978.9</v>
      </c>
      <c r="E17" s="69">
        <f t="shared" si="3"/>
        <v>533054.6</v>
      </c>
      <c r="F17" s="69">
        <v>350960</v>
      </c>
      <c r="G17" s="69">
        <v>182094.6</v>
      </c>
      <c r="H17" s="69">
        <f t="shared" si="4"/>
        <v>25731.199999999997</v>
      </c>
      <c r="I17" s="69">
        <v>5846.9</v>
      </c>
      <c r="J17" s="69">
        <v>19884.3</v>
      </c>
      <c r="K17" s="50"/>
      <c r="L17" s="50"/>
    </row>
    <row r="18" spans="1:12" ht="12" customHeight="1">
      <c r="A18" s="81" t="s">
        <v>49</v>
      </c>
      <c r="B18" s="82">
        <f t="shared" si="1"/>
        <v>648113.5</v>
      </c>
      <c r="C18" s="69">
        <f t="shared" si="2"/>
        <v>408581</v>
      </c>
      <c r="D18" s="69">
        <f t="shared" si="2"/>
        <v>239532.5</v>
      </c>
      <c r="E18" s="69">
        <f t="shared" si="3"/>
        <v>623102.3</v>
      </c>
      <c r="F18" s="69">
        <v>403156.2</v>
      </c>
      <c r="G18" s="69">
        <v>219946.1</v>
      </c>
      <c r="H18" s="69">
        <f t="shared" si="4"/>
        <v>25011.2</v>
      </c>
      <c r="I18" s="69">
        <v>5424.8</v>
      </c>
      <c r="J18" s="69">
        <v>19586.4</v>
      </c>
      <c r="K18" s="50"/>
      <c r="L18" s="50"/>
    </row>
    <row r="19" spans="1:12" ht="12" customHeight="1">
      <c r="A19" s="81" t="s">
        <v>50</v>
      </c>
      <c r="B19" s="82">
        <f t="shared" si="1"/>
        <v>646630.1000000001</v>
      </c>
      <c r="C19" s="69">
        <f t="shared" si="2"/>
        <v>421419</v>
      </c>
      <c r="D19" s="69">
        <f t="shared" si="2"/>
        <v>225211.1</v>
      </c>
      <c r="E19" s="69">
        <f t="shared" si="3"/>
        <v>618473.3</v>
      </c>
      <c r="F19" s="69">
        <v>414844.8</v>
      </c>
      <c r="G19" s="69">
        <v>203628.5</v>
      </c>
      <c r="H19" s="69">
        <f t="shared" si="4"/>
        <v>28156.8</v>
      </c>
      <c r="I19" s="69">
        <v>6574.2</v>
      </c>
      <c r="J19" s="69">
        <v>21582.6</v>
      </c>
      <c r="K19" s="50"/>
      <c r="L19" s="50"/>
    </row>
    <row r="20" spans="1:12" ht="12" customHeight="1">
      <c r="A20" s="81" t="s">
        <v>51</v>
      </c>
      <c r="B20" s="82">
        <f t="shared" si="1"/>
        <v>600160.7</v>
      </c>
      <c r="C20" s="69">
        <f t="shared" si="2"/>
        <v>407269.3</v>
      </c>
      <c r="D20" s="69">
        <f t="shared" si="2"/>
        <v>192891.4</v>
      </c>
      <c r="E20" s="69">
        <f t="shared" si="3"/>
        <v>571075.7</v>
      </c>
      <c r="F20" s="69">
        <v>399465.7</v>
      </c>
      <c r="G20" s="69">
        <v>171610</v>
      </c>
      <c r="H20" s="69">
        <f t="shared" si="4"/>
        <v>29085</v>
      </c>
      <c r="I20" s="69">
        <v>7803.6</v>
      </c>
      <c r="J20" s="69">
        <v>21281.4</v>
      </c>
      <c r="K20" s="50"/>
      <c r="L20" s="50"/>
    </row>
    <row r="21" spans="1:12" ht="12" customHeight="1">
      <c r="A21" s="81" t="s">
        <v>52</v>
      </c>
      <c r="B21" s="82">
        <f t="shared" si="1"/>
        <v>689538.9</v>
      </c>
      <c r="C21" s="69">
        <f t="shared" si="2"/>
        <v>438785.89999999997</v>
      </c>
      <c r="D21" s="69">
        <f t="shared" si="2"/>
        <v>250753</v>
      </c>
      <c r="E21" s="69">
        <f t="shared" si="3"/>
        <v>658016.3</v>
      </c>
      <c r="F21" s="69">
        <v>432266.3</v>
      </c>
      <c r="G21" s="69">
        <v>225750</v>
      </c>
      <c r="H21" s="69">
        <f t="shared" si="4"/>
        <v>31522.6</v>
      </c>
      <c r="I21" s="69">
        <v>6519.6</v>
      </c>
      <c r="J21" s="69">
        <v>25003</v>
      </c>
      <c r="K21" s="50"/>
      <c r="L21" s="50"/>
    </row>
    <row r="22" spans="1:10" ht="12" customHeight="1">
      <c r="A22" s="83" t="s">
        <v>53</v>
      </c>
      <c r="B22" s="84"/>
      <c r="C22" s="85"/>
      <c r="D22" s="85"/>
      <c r="E22" s="85" t="s">
        <v>54</v>
      </c>
      <c r="F22" s="85"/>
      <c r="G22" s="85"/>
      <c r="H22" s="85"/>
      <c r="I22" s="85"/>
      <c r="J22" s="85"/>
    </row>
    <row r="23" spans="1:10" ht="12" customHeight="1">
      <c r="A23" s="86" t="s">
        <v>55</v>
      </c>
      <c r="B23" s="87"/>
      <c r="C23" s="86"/>
      <c r="D23" s="86"/>
      <c r="E23" s="86"/>
      <c r="F23" s="86"/>
      <c r="G23" s="86"/>
      <c r="H23" s="86"/>
      <c r="I23" s="86"/>
      <c r="J23" s="86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2009-04-21T05:05:20Z</dcterms:created>
  <dcterms:modified xsi:type="dcterms:W3CDTF">2009-04-21T05:05:25Z</dcterms:modified>
  <cp:category/>
  <cp:version/>
  <cp:contentType/>
  <cp:contentStatus/>
</cp:coreProperties>
</file>