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" sheetId="1" r:id="rId1"/>
  </sheets>
  <externalReferences>
    <externalReference r:id="rId4"/>
  </externalReferences>
  <definedNames>
    <definedName name="_10.電気_ガスおよび水道" localSheetId="0">'113'!$B$1:$G$23</definedName>
    <definedName name="_10.電気_ガスおよび水道">#REF!</definedName>
    <definedName name="_xlnm.Print_Area" localSheetId="0">'113'!$A$1:$V$43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<sst xmlns="http://schemas.openxmlformats.org/spreadsheetml/2006/main" count="118" uniqueCount="94">
  <si>
    <t xml:space="preserve">                                     113.市  郡  別・車  種  別               </t>
  </si>
  <si>
    <t xml:space="preserve">    自  動  車  登  録  台  数</t>
  </si>
  <si>
    <t>各年3月末</t>
  </si>
  <si>
    <t xml:space="preserve">                                      自                                   動                                        車</t>
  </si>
  <si>
    <t>標示番号</t>
  </si>
  <si>
    <t>年次および</t>
  </si>
  <si>
    <t>総  数</t>
  </si>
  <si>
    <t xml:space="preserve">貨          物          車 </t>
  </si>
  <si>
    <t>乗合用車</t>
  </si>
  <si>
    <t>乗       用       車</t>
  </si>
  <si>
    <t>特    殊
用 途 車</t>
  </si>
  <si>
    <t>大    型    特 殊 車</t>
  </si>
  <si>
    <t>小 型 車
二   輪</t>
  </si>
  <si>
    <t>軽   自   動   車</t>
  </si>
  <si>
    <t>市      郡</t>
  </si>
  <si>
    <t>総  数</t>
  </si>
  <si>
    <t>普通車</t>
  </si>
  <si>
    <t>小  型</t>
  </si>
  <si>
    <t>小型三輪</t>
  </si>
  <si>
    <t>被けん
引  車</t>
  </si>
  <si>
    <t>小型車</t>
  </si>
  <si>
    <t>三  輪</t>
  </si>
  <si>
    <t>四       輪</t>
  </si>
  <si>
    <t>貨  物</t>
  </si>
  <si>
    <t>乗用車</t>
  </si>
  <si>
    <t>特殊車</t>
  </si>
  <si>
    <t>昭 和 54 年　</t>
  </si>
  <si>
    <t>54</t>
  </si>
  <si>
    <t xml:space="preserve"> 55</t>
  </si>
  <si>
    <t>55</t>
  </si>
  <si>
    <t xml:space="preserve"> 56</t>
  </si>
  <si>
    <t>56</t>
  </si>
  <si>
    <t xml:space="preserve"> 57</t>
  </si>
  <si>
    <t>57</t>
  </si>
  <si>
    <t xml:space="preserve"> 58</t>
  </si>
  <si>
    <t>58</t>
  </si>
  <si>
    <t xml:space="preserve"> </t>
  </si>
  <si>
    <t>市         部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</si>
  <si>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</si>
  <si>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</si>
  <si>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</si>
  <si>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</si>
  <si>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</si>
  <si>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</si>
  <si>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</si>
  <si>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</si>
  <si>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</si>
  <si>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</si>
  <si>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</si>
  <si>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</si>
  <si>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</si>
  <si>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</si>
  <si>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</si>
  <si>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</si>
  <si>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</si>
  <si>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</si>
  <si>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</si>
  <si>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</si>
  <si>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</si>
  <si>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</si>
  <si>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</si>
  <si>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</si>
  <si>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</si>
  <si>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</si>
  <si>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</si>
  <si>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</si>
  <si>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</si>
  <si>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</si>
  <si>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</si>
  <si>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</si>
  <si>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</si>
  <si>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</si>
  <si>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</si>
  <si>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</si>
  <si>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</si>
  <si>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</si>
  <si>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</si>
  <si>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</si>
  <si>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</si>
  <si>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</si>
  <si>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</si>
  <si>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</si>
  <si>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</si>
  <si>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</si>
  <si>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</si>
  <si>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</si>
  <si>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</si>
  <si>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</si>
  <si>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不         明</t>
  </si>
  <si>
    <t>不</t>
  </si>
  <si>
    <t>資料:大分県陸運事務所</t>
  </si>
  <si>
    <t xml:space="preserve">    資料： </t>
  </si>
  <si>
    <t xml:space="preserve">社団法人・全国軽自動車協会連合会 </t>
  </si>
  <si>
    <t>「市区町村別軽自動車車両数」より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</si>
</sst>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23" fillId="0" borderId="0" xfId="0" applyNumberFormat="1" applyFont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 horizontal="center"/>
      <protection/>
    </xf>
    <xf numFmtId="176" fontId="18" fillId="0" borderId="10" xfId="0" applyNumberFormat="1" applyFont="1" applyBorder="1" applyAlignment="1" applyProtection="1">
      <alignment/>
      <protection/>
    </xf>
    <xf numFmtId="176" fontId="23" fillId="0" borderId="11" xfId="0" applyNumberFormat="1" applyFont="1" applyBorder="1" applyAlignment="1" applyProtection="1">
      <alignment vertical="center"/>
      <protection locked="0"/>
    </xf>
    <xf numFmtId="176" fontId="24" fillId="0" borderId="12" xfId="0" applyNumberFormat="1" applyFont="1" applyBorder="1" applyAlignment="1" applyProtection="1">
      <alignment horizontal="centerContinuous" vertical="center" wrapText="1"/>
      <protection locked="0"/>
    </xf>
    <xf numFmtId="176" fontId="24" fillId="0" borderId="13" xfId="0" applyNumberFormat="1" applyFont="1" applyBorder="1" applyAlignment="1" applyProtection="1">
      <alignment horizontal="centerContinuous" vertical="center" wrapText="1"/>
      <protection locked="0"/>
    </xf>
    <xf numFmtId="176" fontId="24" fillId="0" borderId="10" xfId="0" applyNumberFormat="1" applyFont="1" applyBorder="1" applyAlignment="1" applyProtection="1">
      <alignment horizontal="centerContinuous" vertical="center" wrapText="1"/>
      <protection locked="0"/>
    </xf>
    <xf numFmtId="176" fontId="24" fillId="0" borderId="12" xfId="0" applyNumberFormat="1" applyFont="1" applyBorder="1" applyAlignment="1" applyProtection="1">
      <alignment horizontal="center" vertical="center" textRotation="255"/>
      <protection/>
    </xf>
    <xf numFmtId="176" fontId="23" fillId="0" borderId="0" xfId="0" applyNumberFormat="1" applyFont="1" applyBorder="1" applyAlignment="1" applyProtection="1">
      <alignment horizontal="center" vertical="center" textRotation="255"/>
      <protection locked="0"/>
    </xf>
    <xf numFmtId="176" fontId="18" fillId="0" borderId="0" xfId="0" applyNumberFormat="1" applyFont="1" applyBorder="1" applyAlignment="1" applyProtection="1">
      <alignment horizontal="center" vertical="center" textRotation="255"/>
      <protection/>
    </xf>
    <xf numFmtId="176" fontId="18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4" fillId="0" borderId="14" xfId="0" applyNumberFormat="1" applyFont="1" applyBorder="1" applyAlignment="1" applyProtection="1">
      <alignment horizontal="center" vertical="center" wrapText="1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/>
      <protection locked="0"/>
    </xf>
    <xf numFmtId="176" fontId="24" fillId="0" borderId="17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center" vertical="center" wrapText="1"/>
      <protection/>
    </xf>
    <xf numFmtId="176" fontId="0" fillId="0" borderId="15" xfId="0" applyNumberFormat="1" applyFont="1" applyBorder="1" applyAlignment="1" applyProtection="1">
      <alignment horizontal="centerContinuous" vertical="center"/>
      <protection/>
    </xf>
    <xf numFmtId="176" fontId="0" fillId="0" borderId="16" xfId="0" applyNumberFormat="1" applyFont="1" applyBorder="1" applyAlignment="1" applyProtection="1">
      <alignment horizontal="centerContinuous" vertical="center"/>
      <protection/>
    </xf>
    <xf numFmtId="176" fontId="0" fillId="0" borderId="18" xfId="0" applyNumberFormat="1" applyFont="1" applyBorder="1" applyAlignment="1" applyProtection="1">
      <alignment horizontal="centerContinuous" vertical="center"/>
      <protection/>
    </xf>
    <xf numFmtId="176" fontId="24" fillId="0" borderId="16" xfId="0" applyNumberFormat="1" applyFont="1" applyBorder="1" applyAlignment="1" applyProtection="1">
      <alignment horizontal="centerContinuous" vertical="center"/>
      <protection/>
    </xf>
    <xf numFmtId="0" fontId="24" fillId="0" borderId="19" xfId="0" applyFont="1" applyBorder="1" applyAlignment="1">
      <alignment horizontal="center" vertical="center" textRotation="255"/>
    </xf>
    <xf numFmtId="176" fontId="18" fillId="0" borderId="0" xfId="0" applyNumberFormat="1" applyFont="1" applyBorder="1" applyAlignment="1" applyProtection="1">
      <alignment vertical="center"/>
      <protection/>
    </xf>
    <xf numFmtId="176" fontId="23" fillId="0" borderId="20" xfId="0" applyNumberFormat="1" applyFont="1" applyBorder="1" applyAlignment="1" applyProtection="1">
      <alignment horizontal="center" vertical="center" wrapText="1"/>
      <protection locked="0"/>
    </xf>
    <xf numFmtId="176" fontId="24" fillId="0" borderId="21" xfId="0" applyNumberFormat="1" applyFont="1" applyBorder="1" applyAlignment="1" applyProtection="1">
      <alignment horizontal="center" vertical="center" wrapText="1"/>
      <protection locked="0"/>
    </xf>
    <xf numFmtId="176" fontId="24" fillId="0" borderId="21" xfId="0" applyNumberFormat="1" applyFont="1" applyBorder="1" applyAlignment="1" applyProtection="1">
      <alignment horizontal="center" vertical="center"/>
      <protection locked="0"/>
    </xf>
    <xf numFmtId="176" fontId="24" fillId="0" borderId="22" xfId="0" applyNumberFormat="1" applyFont="1" applyBorder="1" applyAlignment="1" applyProtection="1">
      <alignment horizontal="center" vertical="center"/>
      <protection locked="0"/>
    </xf>
    <xf numFmtId="176" fontId="24" fillId="0" borderId="18" xfId="0" applyNumberFormat="1" applyFont="1" applyBorder="1" applyAlignment="1" applyProtection="1">
      <alignment horizontal="center" vertical="center"/>
      <protection locked="0"/>
    </xf>
    <xf numFmtId="176" fontId="24" fillId="0" borderId="23" xfId="0" applyNumberFormat="1" applyFont="1" applyBorder="1" applyAlignment="1" applyProtection="1">
      <alignment horizontal="center" vertical="center"/>
      <protection locked="0"/>
    </xf>
    <xf numFmtId="176" fontId="24" fillId="0" borderId="21" xfId="0" applyNumberFormat="1" applyFont="1" applyBorder="1" applyAlignment="1" applyProtection="1">
      <alignment horizontal="center" vertical="center" wrapText="1"/>
      <protection/>
    </xf>
    <xf numFmtId="176" fontId="24" fillId="0" borderId="15" xfId="0" applyNumberFormat="1" applyFont="1" applyBorder="1" applyAlignment="1" applyProtection="1">
      <alignment horizontal="centerContinuous" vertical="center"/>
      <protection locked="0"/>
    </xf>
    <xf numFmtId="176" fontId="24" fillId="0" borderId="16" xfId="0" applyNumberFormat="1" applyFont="1" applyBorder="1" applyAlignment="1" applyProtection="1">
      <alignment horizontal="centerContinuous" vertical="center"/>
      <protection locked="0"/>
    </xf>
    <xf numFmtId="176" fontId="24" fillId="0" borderId="17" xfId="0" applyNumberFormat="1" applyFont="1" applyBorder="1" applyAlignment="1" applyProtection="1">
      <alignment horizontal="centerContinuous" vertical="center"/>
      <protection locked="0"/>
    </xf>
    <xf numFmtId="176" fontId="18" fillId="0" borderId="24" xfId="0" applyNumberFormat="1" applyFont="1" applyBorder="1" applyAlignment="1" applyProtection="1">
      <alignment vertical="center"/>
      <protection/>
    </xf>
    <xf numFmtId="176" fontId="23" fillId="0" borderId="25" xfId="0" applyNumberFormat="1" applyFont="1" applyBorder="1" applyAlignment="1" applyProtection="1">
      <alignment horizontal="center" vertical="center" wrapText="1"/>
      <protection locked="0"/>
    </xf>
    <xf numFmtId="176" fontId="24" fillId="0" borderId="26" xfId="0" applyNumberFormat="1" applyFont="1" applyBorder="1" applyAlignment="1" applyProtection="1">
      <alignment horizontal="center" vertical="center" wrapText="1"/>
      <protection locked="0"/>
    </xf>
    <xf numFmtId="176" fontId="24" fillId="0" borderId="26" xfId="0" applyNumberFormat="1" applyFont="1" applyBorder="1" applyAlignment="1" applyProtection="1">
      <alignment horizontal="center" vertical="center"/>
      <protection locked="0"/>
    </xf>
    <xf numFmtId="176" fontId="24" fillId="0" borderId="27" xfId="0" applyNumberFormat="1" applyFont="1" applyBorder="1" applyAlignment="1" applyProtection="1">
      <alignment horizontal="center" vertical="center"/>
      <protection locked="0"/>
    </xf>
    <xf numFmtId="176" fontId="24" fillId="0" borderId="24" xfId="0" applyNumberFormat="1" applyFont="1" applyBorder="1" applyAlignment="1" applyProtection="1">
      <alignment horizontal="center" vertical="center"/>
      <protection locked="0"/>
    </xf>
    <xf numFmtId="176" fontId="24" fillId="0" borderId="25" xfId="0" applyNumberFormat="1" applyFont="1" applyBorder="1" applyAlignment="1" applyProtection="1">
      <alignment horizontal="center" vertical="center"/>
      <protection locked="0"/>
    </xf>
    <xf numFmtId="176" fontId="24" fillId="0" borderId="26" xfId="0" applyNumberFormat="1" applyFont="1" applyBorder="1" applyAlignment="1" applyProtection="1">
      <alignment horizontal="center" vertical="center" wrapText="1"/>
      <protection/>
    </xf>
    <xf numFmtId="176" fontId="24" fillId="0" borderId="27" xfId="0" applyNumberFormat="1" applyFont="1" applyBorder="1" applyAlignment="1" applyProtection="1">
      <alignment horizontal="centerContinuous" vertical="center"/>
      <protection locked="0"/>
    </xf>
    <xf numFmtId="176" fontId="24" fillId="0" borderId="28" xfId="0" applyNumberFormat="1" applyFont="1" applyBorder="1" applyAlignment="1" applyProtection="1">
      <alignment horizontal="center" vertical="center"/>
      <protection locked="0"/>
    </xf>
    <xf numFmtId="176" fontId="24" fillId="0" borderId="25" xfId="0" applyNumberFormat="1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>
      <alignment horizontal="center" vertical="center" textRotation="255"/>
    </xf>
    <xf numFmtId="49" fontId="18" fillId="0" borderId="0" xfId="0" applyNumberFormat="1" applyFont="1" applyBorder="1" applyAlignment="1" applyProtection="1" quotePrefix="1">
      <alignment horizontal="center"/>
      <protection locked="0"/>
    </xf>
    <xf numFmtId="177" fontId="0" fillId="0" borderId="19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19" xfId="0" applyNumberFormat="1" applyFont="1" applyBorder="1" applyAlignment="1" applyProtection="1" quotePrefix="1">
      <alignment horizontal="center"/>
      <protection locked="0"/>
    </xf>
    <xf numFmtId="176" fontId="0" fillId="0" borderId="19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 applyProtection="1">
      <alignment/>
      <protection/>
    </xf>
    <xf numFmtId="49" fontId="25" fillId="0" borderId="0" xfId="0" applyNumberFormat="1" applyFont="1" applyBorder="1" applyAlignment="1" applyProtection="1" quotePrefix="1">
      <alignment horizontal="center"/>
      <protection locked="0"/>
    </xf>
    <xf numFmtId="177" fontId="25" fillId="0" borderId="19" xfId="0" applyNumberFormat="1" applyFont="1" applyBorder="1" applyAlignment="1" applyProtection="1">
      <alignment/>
      <protection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Alignment="1" applyProtection="1">
      <alignment/>
      <protection locked="0"/>
    </xf>
    <xf numFmtId="176" fontId="25" fillId="0" borderId="19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Border="1" applyAlignment="1" applyProtection="1" quotePrefix="1">
      <alignment horizontal="center"/>
      <protection locked="0"/>
    </xf>
    <xf numFmtId="177" fontId="0" fillId="0" borderId="19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6" fontId="26" fillId="0" borderId="0" xfId="0" applyNumberFormat="1" applyFont="1" applyAlignment="1" applyProtection="1">
      <alignment/>
      <protection/>
    </xf>
    <xf numFmtId="176" fontId="26" fillId="0" borderId="0" xfId="0" applyNumberFormat="1" applyFont="1" applyBorder="1" applyAlignment="1" applyProtection="1">
      <alignment horizontal="center"/>
      <protection locked="0"/>
    </xf>
    <xf numFmtId="176" fontId="25" fillId="0" borderId="19" xfId="0" applyNumberFormat="1" applyFont="1" applyBorder="1" applyAlignment="1" applyProtection="1">
      <alignment horizontal="center"/>
      <protection locked="0"/>
    </xf>
    <xf numFmtId="177" fontId="25" fillId="0" borderId="0" xfId="0" applyNumberFormat="1" applyFont="1" applyBorder="1" applyAlignment="1" applyProtection="1">
      <alignment/>
      <protection/>
    </xf>
    <xf numFmtId="176" fontId="26" fillId="0" borderId="20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right"/>
      <protection/>
    </xf>
    <xf numFmtId="176" fontId="18" fillId="0" borderId="20" xfId="0" applyNumberFormat="1" applyFont="1" applyBorder="1" applyAlignment="1" applyProtection="1">
      <alignment horizontal="distributed"/>
      <protection locked="0"/>
    </xf>
    <xf numFmtId="177" fontId="0" fillId="0" borderId="19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Alignment="1" applyProtection="1" quotePrefix="1">
      <alignment horizontal="left"/>
      <protection/>
    </xf>
    <xf numFmtId="176" fontId="18" fillId="0" borderId="24" xfId="0" applyNumberFormat="1" applyFont="1" applyBorder="1" applyAlignment="1" applyProtection="1">
      <alignment horizontal="distributed"/>
      <protection locked="0"/>
    </xf>
    <xf numFmtId="0" fontId="0" fillId="0" borderId="25" xfId="0" applyBorder="1" applyAlignment="1">
      <alignment horizontal="distributed"/>
    </xf>
    <xf numFmtId="177" fontId="0" fillId="0" borderId="29" xfId="0" applyNumberFormat="1" applyFont="1" applyBorder="1" applyAlignment="1" applyProtection="1">
      <alignment/>
      <protection locked="0"/>
    </xf>
    <xf numFmtId="177" fontId="0" fillId="0" borderId="24" xfId="0" applyNumberFormat="1" applyFont="1" applyBorder="1" applyAlignment="1" applyProtection="1">
      <alignment/>
      <protection locked="0"/>
    </xf>
    <xf numFmtId="177" fontId="0" fillId="0" borderId="24" xfId="0" applyNumberFormat="1" applyFont="1" applyBorder="1" applyAlignment="1" applyProtection="1">
      <alignment/>
      <protection/>
    </xf>
    <xf numFmtId="177" fontId="0" fillId="0" borderId="25" xfId="0" applyNumberFormat="1" applyFont="1" applyBorder="1" applyAlignment="1" applyProtection="1">
      <alignment/>
      <protection locked="0"/>
    </xf>
    <xf numFmtId="176" fontId="0" fillId="0" borderId="27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/>
    </xf>
    <xf numFmtId="176" fontId="18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B1" sqref="B1"/>
    </sheetView>
  </sheetViews>
  <sheetFormatPr defaultColWidth="15.25390625" defaultRowHeight="12" customHeight="1"/>
  <cols>
    <col min="1" max="1" width="3.125" style="1" customWidth="1"/>
    <col min="2" max="2" width="15.875" style="1" customWidth="1"/>
    <col min="3" max="20" width="10.00390625" style="94" customWidth="1"/>
    <col min="21" max="21" width="7.75390625" style="94" customWidth="1"/>
    <col min="22" max="22" width="6.75390625" style="9" customWidth="1"/>
    <col min="23" max="23" width="6.75390625" style="1" customWidth="1"/>
    <col min="24" max="16384" width="15.25390625" style="1" customWidth="1"/>
  </cols>
  <sheetData>
    <row r="1" spans="2:22" ht="18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4"/>
      <c r="N1" s="4"/>
      <c r="O1" s="4"/>
      <c r="P1" s="4"/>
      <c r="Q1" s="4"/>
      <c r="R1" s="4"/>
      <c r="S1" s="4"/>
      <c r="T1" s="4"/>
      <c r="U1" s="4"/>
      <c r="V1" s="5"/>
    </row>
    <row r="2" spans="2:21" ht="18" customHeight="1" thickBot="1"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" t="s">
        <v>2</v>
      </c>
      <c r="U2" s="8"/>
    </row>
    <row r="3" spans="1:23" ht="15" customHeight="1" thickTop="1">
      <c r="A3" s="10"/>
      <c r="B3" s="11"/>
      <c r="C3" s="12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4"/>
      <c r="R3" s="14"/>
      <c r="S3" s="14"/>
      <c r="T3" s="14"/>
      <c r="U3" s="15" t="s">
        <v>4</v>
      </c>
      <c r="V3" s="16"/>
      <c r="W3" s="17"/>
    </row>
    <row r="4" spans="2:23" s="18" customFormat="1" ht="15" customHeight="1">
      <c r="B4" s="19" t="s">
        <v>5</v>
      </c>
      <c r="C4" s="20" t="s">
        <v>6</v>
      </c>
      <c r="D4" s="21" t="s">
        <v>7</v>
      </c>
      <c r="E4" s="22"/>
      <c r="F4" s="22"/>
      <c r="G4" s="22"/>
      <c r="H4" s="23"/>
      <c r="I4" s="24" t="s">
        <v>8</v>
      </c>
      <c r="J4" s="21" t="s">
        <v>9</v>
      </c>
      <c r="K4" s="22"/>
      <c r="L4" s="23"/>
      <c r="M4" s="20" t="s">
        <v>10</v>
      </c>
      <c r="N4" s="20" t="s">
        <v>11</v>
      </c>
      <c r="O4" s="25" t="s">
        <v>12</v>
      </c>
      <c r="P4" s="26" t="s">
        <v>13</v>
      </c>
      <c r="Q4" s="27"/>
      <c r="R4" s="28"/>
      <c r="S4" s="29"/>
      <c r="T4" s="27"/>
      <c r="U4" s="30"/>
      <c r="V4" s="17"/>
      <c r="W4" s="31"/>
    </row>
    <row r="5" spans="2:23" s="18" customFormat="1" ht="15" customHeight="1">
      <c r="B5" s="32" t="s">
        <v>14</v>
      </c>
      <c r="C5" s="33"/>
      <c r="D5" s="24" t="s">
        <v>15</v>
      </c>
      <c r="E5" s="24" t="s">
        <v>16</v>
      </c>
      <c r="F5" s="24" t="s">
        <v>17</v>
      </c>
      <c r="G5" s="24" t="s">
        <v>18</v>
      </c>
      <c r="H5" s="20" t="s">
        <v>19</v>
      </c>
      <c r="I5" s="34"/>
      <c r="J5" s="35" t="s">
        <v>15</v>
      </c>
      <c r="K5" s="36" t="s">
        <v>16</v>
      </c>
      <c r="L5" s="37" t="s">
        <v>20</v>
      </c>
      <c r="M5" s="33"/>
      <c r="N5" s="33"/>
      <c r="O5" s="38"/>
      <c r="P5" s="20" t="s">
        <v>15</v>
      </c>
      <c r="Q5" s="20" t="s">
        <v>21</v>
      </c>
      <c r="R5" s="39" t="s">
        <v>22</v>
      </c>
      <c r="S5" s="40"/>
      <c r="T5" s="41"/>
      <c r="U5" s="30"/>
      <c r="V5" s="17"/>
      <c r="W5" s="31"/>
    </row>
    <row r="6" spans="1:21" s="18" customFormat="1" ht="15" customHeight="1">
      <c r="A6" s="42"/>
      <c r="B6" s="43"/>
      <c r="C6" s="44"/>
      <c r="D6" s="45"/>
      <c r="E6" s="45"/>
      <c r="F6" s="45"/>
      <c r="G6" s="45"/>
      <c r="H6" s="44"/>
      <c r="I6" s="45"/>
      <c r="J6" s="46"/>
      <c r="K6" s="47"/>
      <c r="L6" s="48"/>
      <c r="M6" s="44"/>
      <c r="N6" s="44"/>
      <c r="O6" s="49"/>
      <c r="P6" s="44"/>
      <c r="Q6" s="44"/>
      <c r="R6" s="50" t="s">
        <v>23</v>
      </c>
      <c r="S6" s="51" t="s">
        <v>24</v>
      </c>
      <c r="T6" s="52" t="s">
        <v>25</v>
      </c>
      <c r="U6" s="53"/>
    </row>
    <row r="7" spans="2:22" ht="12" customHeight="1">
      <c r="B7" s="54" t="s">
        <v>26</v>
      </c>
      <c r="C7" s="55">
        <v>388802</v>
      </c>
      <c r="D7" s="56">
        <v>80945</v>
      </c>
      <c r="E7" s="56">
        <v>12075</v>
      </c>
      <c r="F7" s="56">
        <v>68641</v>
      </c>
      <c r="G7" s="57">
        <v>0</v>
      </c>
      <c r="H7" s="56">
        <v>229</v>
      </c>
      <c r="I7" s="58">
        <v>2735</v>
      </c>
      <c r="J7" s="58">
        <v>205106</v>
      </c>
      <c r="K7" s="58">
        <v>2044</v>
      </c>
      <c r="L7" s="58">
        <v>203062</v>
      </c>
      <c r="M7" s="58">
        <v>4933</v>
      </c>
      <c r="N7" s="58">
        <v>1326</v>
      </c>
      <c r="O7" s="58">
        <v>2618</v>
      </c>
      <c r="P7" s="58">
        <v>91139</v>
      </c>
      <c r="Q7" s="57">
        <v>6</v>
      </c>
      <c r="R7" s="57">
        <v>98867</v>
      </c>
      <c r="S7" s="57">
        <v>32266</v>
      </c>
      <c r="T7" s="57">
        <v>0</v>
      </c>
      <c r="U7" s="59" t="s">
        <v>27</v>
      </c>
      <c r="V7" s="1"/>
    </row>
    <row r="8" spans="2:22" ht="12" customHeight="1">
      <c r="B8" s="54" t="s">
        <v>28</v>
      </c>
      <c r="C8" s="55">
        <v>415542</v>
      </c>
      <c r="D8" s="56">
        <v>82753</v>
      </c>
      <c r="E8" s="56">
        <v>12763</v>
      </c>
      <c r="F8" s="56">
        <v>69750</v>
      </c>
      <c r="G8" s="57">
        <v>0</v>
      </c>
      <c r="H8" s="56">
        <v>240</v>
      </c>
      <c r="I8" s="57">
        <v>2743</v>
      </c>
      <c r="J8" s="57">
        <v>220269</v>
      </c>
      <c r="K8" s="57">
        <v>2471</v>
      </c>
      <c r="L8" s="57">
        <v>217798</v>
      </c>
      <c r="M8" s="57">
        <v>5275</v>
      </c>
      <c r="N8" s="57">
        <v>1388</v>
      </c>
      <c r="O8" s="57">
        <v>2963</v>
      </c>
      <c r="P8" s="57">
        <v>100151</v>
      </c>
      <c r="Q8" s="57">
        <v>8</v>
      </c>
      <c r="R8" s="57">
        <v>68401</v>
      </c>
      <c r="S8" s="57">
        <v>31742</v>
      </c>
      <c r="T8" s="57">
        <v>0</v>
      </c>
      <c r="U8" s="59" t="s">
        <v>29</v>
      </c>
      <c r="V8" s="1"/>
    </row>
    <row r="9" spans="2:22" ht="12" customHeight="1">
      <c r="B9" s="54" t="s">
        <v>30</v>
      </c>
      <c r="C9" s="55">
        <v>424520</v>
      </c>
      <c r="D9" s="56">
        <v>82459</v>
      </c>
      <c r="E9" s="56">
        <v>13284</v>
      </c>
      <c r="F9" s="56">
        <v>68888</v>
      </c>
      <c r="G9" s="57">
        <v>0</v>
      </c>
      <c r="H9" s="56">
        <v>287</v>
      </c>
      <c r="I9" s="57">
        <v>2716</v>
      </c>
      <c r="J9" s="57">
        <v>228731</v>
      </c>
      <c r="K9" s="57">
        <v>2673</v>
      </c>
      <c r="L9" s="57">
        <v>226058</v>
      </c>
      <c r="M9" s="57">
        <v>5579</v>
      </c>
      <c r="N9" s="57">
        <v>1501</v>
      </c>
      <c r="O9" s="57">
        <v>3442</v>
      </c>
      <c r="P9" s="57">
        <v>100092</v>
      </c>
      <c r="Q9" s="57">
        <v>8</v>
      </c>
      <c r="R9" s="57">
        <v>68159</v>
      </c>
      <c r="S9" s="57">
        <v>31702</v>
      </c>
      <c r="T9" s="57">
        <v>223</v>
      </c>
      <c r="U9" s="59" t="s">
        <v>31</v>
      </c>
      <c r="V9" s="1"/>
    </row>
    <row r="10" spans="2:22" ht="12" customHeight="1">
      <c r="B10" s="54" t="s">
        <v>32</v>
      </c>
      <c r="C10" s="55">
        <v>459312</v>
      </c>
      <c r="D10" s="56">
        <v>82149</v>
      </c>
      <c r="E10" s="56">
        <v>13742</v>
      </c>
      <c r="F10" s="56">
        <v>68085</v>
      </c>
      <c r="G10" s="57">
        <v>0</v>
      </c>
      <c r="H10" s="56">
        <v>322</v>
      </c>
      <c r="I10" s="57">
        <v>2695</v>
      </c>
      <c r="J10" s="57">
        <v>235897</v>
      </c>
      <c r="K10" s="57">
        <v>2857</v>
      </c>
      <c r="L10" s="57">
        <v>233040</v>
      </c>
      <c r="M10" s="57">
        <v>5857</v>
      </c>
      <c r="N10" s="57">
        <v>1596</v>
      </c>
      <c r="O10" s="57">
        <v>4126</v>
      </c>
      <c r="P10" s="57">
        <v>126992</v>
      </c>
      <c r="Q10" s="57">
        <v>10</v>
      </c>
      <c r="R10" s="57">
        <v>95098</v>
      </c>
      <c r="S10" s="57">
        <v>31682</v>
      </c>
      <c r="T10" s="57">
        <v>202</v>
      </c>
      <c r="U10" s="59" t="s">
        <v>33</v>
      </c>
      <c r="V10" s="1"/>
    </row>
    <row r="11" spans="2:22" ht="11.25" customHeight="1">
      <c r="B11" s="54"/>
      <c r="C11" s="55"/>
      <c r="D11" s="56"/>
      <c r="E11" s="56"/>
      <c r="F11" s="56"/>
      <c r="G11" s="56"/>
      <c r="H11" s="5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60"/>
      <c r="V11" s="1"/>
    </row>
    <row r="12" spans="2:21" s="61" customFormat="1" ht="12" customHeight="1">
      <c r="B12" s="62" t="s">
        <v>34</v>
      </c>
      <c r="C12" s="63">
        <f>SUM(C18:C41)</f>
        <v>477461</v>
      </c>
      <c r="D12" s="64">
        <f>SUM(D18:D41)</f>
        <v>79573</v>
      </c>
      <c r="E12" s="64">
        <f>SUM(E18:E41)</f>
        <v>13963</v>
      </c>
      <c r="F12" s="64">
        <f>SUM(F18:F41)</f>
        <v>65280</v>
      </c>
      <c r="G12" s="65">
        <v>0</v>
      </c>
      <c r="H12" s="64">
        <f aca="true" t="shared" si="0" ref="H12:T12">SUM(H18:H41)</f>
        <v>330</v>
      </c>
      <c r="I12" s="64">
        <f t="shared" si="0"/>
        <v>2640</v>
      </c>
      <c r="J12" s="64">
        <f t="shared" si="0"/>
        <v>241784</v>
      </c>
      <c r="K12" s="64">
        <f t="shared" si="0"/>
        <v>3013</v>
      </c>
      <c r="L12" s="64">
        <f t="shared" si="0"/>
        <v>238771</v>
      </c>
      <c r="M12" s="64">
        <f t="shared" si="0"/>
        <v>6176</v>
      </c>
      <c r="N12" s="64">
        <f t="shared" si="0"/>
        <v>1678</v>
      </c>
      <c r="O12" s="64">
        <f t="shared" si="0"/>
        <v>4993</v>
      </c>
      <c r="P12" s="64">
        <f t="shared" si="0"/>
        <v>140617</v>
      </c>
      <c r="Q12" s="64">
        <f t="shared" si="0"/>
        <v>11</v>
      </c>
      <c r="R12" s="64">
        <f t="shared" si="0"/>
        <v>108310</v>
      </c>
      <c r="S12" s="64">
        <f t="shared" si="0"/>
        <v>32084</v>
      </c>
      <c r="T12" s="64">
        <f t="shared" si="0"/>
        <v>212</v>
      </c>
      <c r="U12" s="66" t="s">
        <v>35</v>
      </c>
    </row>
    <row r="13" spans="2:22" ht="6" customHeight="1">
      <c r="B13" s="67"/>
      <c r="C13" s="68"/>
      <c r="D13" s="57"/>
      <c r="E13" s="69" t="s">
        <v>36</v>
      </c>
      <c r="F13" s="69" t="s">
        <v>36</v>
      </c>
      <c r="G13" s="69"/>
      <c r="H13" s="69" t="s">
        <v>36</v>
      </c>
      <c r="I13" s="69" t="s">
        <v>36</v>
      </c>
      <c r="J13" s="57"/>
      <c r="K13" s="69" t="s">
        <v>36</v>
      </c>
      <c r="L13" s="69" t="s">
        <v>36</v>
      </c>
      <c r="M13" s="69" t="s">
        <v>36</v>
      </c>
      <c r="N13" s="69" t="s">
        <v>36</v>
      </c>
      <c r="O13" s="69" t="s">
        <v>36</v>
      </c>
      <c r="P13" s="70"/>
      <c r="Q13" s="57"/>
      <c r="R13" s="57"/>
      <c r="S13" s="57"/>
      <c r="T13" s="57"/>
      <c r="U13" s="60"/>
      <c r="V13" s="1"/>
    </row>
    <row r="14" spans="2:21" s="71" customFormat="1" ht="12" customHeight="1">
      <c r="B14" s="72" t="s">
        <v>37</v>
      </c>
      <c r="C14" s="63">
        <f aca="true" t="shared" si="1" ref="C14:T14">SUM(C18:C28)</f>
        <v>332010</v>
      </c>
      <c r="D14" s="64">
        <f t="shared" si="1"/>
        <v>55805</v>
      </c>
      <c r="E14" s="64">
        <f t="shared" si="1"/>
        <v>10164</v>
      </c>
      <c r="F14" s="64">
        <f t="shared" si="1"/>
        <v>45333</v>
      </c>
      <c r="G14" s="65">
        <v>0</v>
      </c>
      <c r="H14" s="64">
        <f t="shared" si="1"/>
        <v>308</v>
      </c>
      <c r="I14" s="64">
        <f t="shared" si="1"/>
        <v>2147</v>
      </c>
      <c r="J14" s="64">
        <f t="shared" si="1"/>
        <v>173909</v>
      </c>
      <c r="K14" s="64">
        <f t="shared" si="1"/>
        <v>2459</v>
      </c>
      <c r="L14" s="64">
        <f t="shared" si="1"/>
        <v>171450</v>
      </c>
      <c r="M14" s="64">
        <f t="shared" si="1"/>
        <v>4451</v>
      </c>
      <c r="N14" s="64">
        <f t="shared" si="1"/>
        <v>1078</v>
      </c>
      <c r="O14" s="64">
        <f t="shared" si="1"/>
        <v>3671</v>
      </c>
      <c r="P14" s="64">
        <f t="shared" si="1"/>
        <v>90949</v>
      </c>
      <c r="Q14" s="64">
        <f t="shared" si="1"/>
        <v>11</v>
      </c>
      <c r="R14" s="64">
        <f t="shared" si="1"/>
        <v>67676</v>
      </c>
      <c r="S14" s="64">
        <f t="shared" si="1"/>
        <v>23100</v>
      </c>
      <c r="T14" s="64">
        <f t="shared" si="1"/>
        <v>162</v>
      </c>
      <c r="U14" s="73" t="s">
        <v>38</v>
      </c>
    </row>
    <row r="15" spans="2:21" s="71" customFormat="1" ht="12" customHeight="1">
      <c r="B15" s="72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74"/>
      <c r="Q15" s="64"/>
      <c r="R15" s="64"/>
      <c r="S15" s="64"/>
      <c r="T15" s="64"/>
      <c r="U15" s="73"/>
    </row>
    <row r="16" spans="2:21" s="71" customFormat="1" ht="12" customHeight="1">
      <c r="B16" s="75" t="s">
        <v>39</v>
      </c>
      <c r="C16" s="64">
        <f>SUM(C29:C41)</f>
        <v>145451</v>
      </c>
      <c r="D16" s="64">
        <f>SUM(D29:D41)</f>
        <v>23768</v>
      </c>
      <c r="E16" s="64">
        <f>SUM(E29:E41)</f>
        <v>3799</v>
      </c>
      <c r="F16" s="64">
        <f>SUM(F29:F41)</f>
        <v>19947</v>
      </c>
      <c r="G16" s="65">
        <v>0</v>
      </c>
      <c r="H16" s="64">
        <f>SUM(H29:H41)</f>
        <v>22</v>
      </c>
      <c r="I16" s="64">
        <f aca="true" t="shared" si="2" ref="I16:P16">SUM(I29:I41)</f>
        <v>493</v>
      </c>
      <c r="J16" s="64">
        <f t="shared" si="2"/>
        <v>67875</v>
      </c>
      <c r="K16" s="64">
        <f t="shared" si="2"/>
        <v>554</v>
      </c>
      <c r="L16" s="64">
        <f t="shared" si="2"/>
        <v>67321</v>
      </c>
      <c r="M16" s="64">
        <f t="shared" si="2"/>
        <v>1725</v>
      </c>
      <c r="N16" s="64">
        <f t="shared" si="2"/>
        <v>600</v>
      </c>
      <c r="O16" s="64">
        <f t="shared" si="2"/>
        <v>1322</v>
      </c>
      <c r="P16" s="64">
        <f t="shared" si="2"/>
        <v>49668</v>
      </c>
      <c r="Q16" s="65">
        <v>0</v>
      </c>
      <c r="R16" s="64">
        <f>SUM(R29:R41)</f>
        <v>40634</v>
      </c>
      <c r="S16" s="64">
        <f>SUM(S29:S41)</f>
        <v>8984</v>
      </c>
      <c r="T16" s="64">
        <f>SUM(T29:T41)</f>
        <v>50</v>
      </c>
      <c r="U16" s="73" t="s">
        <v>40</v>
      </c>
    </row>
    <row r="17" spans="2:22" ht="12" customHeight="1">
      <c r="B17" s="67"/>
      <c r="C17" s="68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70"/>
      <c r="Q17" s="57"/>
      <c r="R17" s="57"/>
      <c r="S17" s="57"/>
      <c r="T17" s="57"/>
      <c r="U17" s="60"/>
      <c r="V17" s="1"/>
    </row>
    <row r="18" spans="1:22" ht="12" customHeight="1">
      <c r="A18" s="76">
        <v>1</v>
      </c>
      <c r="B18" s="77" t="s">
        <v>41</v>
      </c>
      <c r="C18" s="78">
        <f aca="true" t="shared" si="3" ref="C18:C41">SUM(D18+J18+M18+N18+O18+P18+I18)</f>
        <v>146232</v>
      </c>
      <c r="D18" s="79">
        <f aca="true" t="shared" si="4" ref="D18:D41">SUM(E18:H18)</f>
        <v>24912</v>
      </c>
      <c r="E18" s="57">
        <v>4621</v>
      </c>
      <c r="F18" s="57">
        <v>20165</v>
      </c>
      <c r="G18" s="57">
        <v>0</v>
      </c>
      <c r="H18" s="57">
        <v>126</v>
      </c>
      <c r="I18" s="57">
        <v>777</v>
      </c>
      <c r="J18" s="79">
        <f aca="true" t="shared" si="5" ref="J18:J41">K18+L18</f>
        <v>83072</v>
      </c>
      <c r="K18" s="57">
        <v>1146</v>
      </c>
      <c r="L18" s="57">
        <v>81926</v>
      </c>
      <c r="M18" s="57">
        <v>2156</v>
      </c>
      <c r="N18" s="57">
        <v>488</v>
      </c>
      <c r="O18" s="57">
        <v>1685</v>
      </c>
      <c r="P18" s="80">
        <f>SUM(Q18:T18)</f>
        <v>33142</v>
      </c>
      <c r="Q18" s="81">
        <v>6</v>
      </c>
      <c r="R18" s="57">
        <v>24060</v>
      </c>
      <c r="S18" s="57">
        <v>9011</v>
      </c>
      <c r="T18" s="57">
        <v>65</v>
      </c>
      <c r="U18" s="59" t="s">
        <v>42</v>
      </c>
      <c r="V18" s="1"/>
    </row>
    <row r="19" spans="1:22" ht="12" customHeight="1">
      <c r="A19" s="76">
        <v>2</v>
      </c>
      <c r="B19" s="82" t="s">
        <v>43</v>
      </c>
      <c r="C19" s="78">
        <f t="shared" si="3"/>
        <v>42579</v>
      </c>
      <c r="D19" s="79">
        <f t="shared" si="4"/>
        <v>6268</v>
      </c>
      <c r="E19" s="57">
        <v>703</v>
      </c>
      <c r="F19" s="57">
        <v>5508</v>
      </c>
      <c r="G19" s="57">
        <v>0</v>
      </c>
      <c r="H19" s="57">
        <v>57</v>
      </c>
      <c r="I19" s="57">
        <v>518</v>
      </c>
      <c r="J19" s="79">
        <f t="shared" si="5"/>
        <v>24026</v>
      </c>
      <c r="K19" s="57">
        <v>443</v>
      </c>
      <c r="L19" s="57">
        <v>23583</v>
      </c>
      <c r="M19" s="57">
        <v>459</v>
      </c>
      <c r="N19" s="57">
        <v>63</v>
      </c>
      <c r="O19" s="57">
        <v>652</v>
      </c>
      <c r="P19" s="80">
        <f aca="true" t="shared" si="6" ref="P19:P41">SUM(Q19:T19)</f>
        <v>10593</v>
      </c>
      <c r="Q19" s="81">
        <v>1</v>
      </c>
      <c r="R19" s="57">
        <v>7584</v>
      </c>
      <c r="S19" s="57">
        <v>2977</v>
      </c>
      <c r="T19" s="57">
        <v>31</v>
      </c>
      <c r="U19" s="59" t="s">
        <v>44</v>
      </c>
      <c r="V19" s="1"/>
    </row>
    <row r="20" spans="1:22" ht="12" customHeight="1">
      <c r="A20" s="76">
        <v>3</v>
      </c>
      <c r="B20" s="82" t="s">
        <v>45</v>
      </c>
      <c r="C20" s="78">
        <f t="shared" si="3"/>
        <v>23913</v>
      </c>
      <c r="D20" s="79">
        <f t="shared" si="4"/>
        <v>4111</v>
      </c>
      <c r="E20" s="57">
        <v>825</v>
      </c>
      <c r="F20" s="57">
        <v>3276</v>
      </c>
      <c r="G20" s="57">
        <v>0</v>
      </c>
      <c r="H20" s="57">
        <v>10</v>
      </c>
      <c r="I20" s="57">
        <v>152</v>
      </c>
      <c r="J20" s="79">
        <f t="shared" si="5"/>
        <v>11616</v>
      </c>
      <c r="K20" s="57">
        <v>185</v>
      </c>
      <c r="L20" s="57">
        <v>11431</v>
      </c>
      <c r="M20" s="57">
        <v>272</v>
      </c>
      <c r="N20" s="57">
        <v>80</v>
      </c>
      <c r="O20" s="57">
        <v>273</v>
      </c>
      <c r="P20" s="80">
        <f t="shared" si="6"/>
        <v>7409</v>
      </c>
      <c r="Q20" s="81">
        <v>1</v>
      </c>
      <c r="R20" s="57">
        <v>5480</v>
      </c>
      <c r="S20" s="57">
        <v>1920</v>
      </c>
      <c r="T20" s="57">
        <v>8</v>
      </c>
      <c r="U20" s="59" t="s">
        <v>46</v>
      </c>
      <c r="V20" s="1"/>
    </row>
    <row r="21" spans="1:22" ht="12" customHeight="1">
      <c r="A21" s="76">
        <v>4</v>
      </c>
      <c r="B21" s="82" t="s">
        <v>47</v>
      </c>
      <c r="C21" s="78">
        <f t="shared" si="3"/>
        <v>27841</v>
      </c>
      <c r="D21" s="79">
        <f t="shared" si="4"/>
        <v>5129</v>
      </c>
      <c r="E21" s="57">
        <v>1110</v>
      </c>
      <c r="F21" s="57">
        <v>3962</v>
      </c>
      <c r="G21" s="57">
        <v>0</v>
      </c>
      <c r="H21" s="57">
        <v>57</v>
      </c>
      <c r="I21" s="57">
        <v>176</v>
      </c>
      <c r="J21" s="79">
        <f t="shared" si="5"/>
        <v>12362</v>
      </c>
      <c r="K21" s="57">
        <v>166</v>
      </c>
      <c r="L21" s="57">
        <v>12196</v>
      </c>
      <c r="M21" s="57">
        <v>314</v>
      </c>
      <c r="N21" s="57">
        <v>92</v>
      </c>
      <c r="O21" s="57">
        <v>203</v>
      </c>
      <c r="P21" s="80">
        <f t="shared" si="6"/>
        <v>9565</v>
      </c>
      <c r="Q21" s="81">
        <v>1</v>
      </c>
      <c r="R21" s="57">
        <v>7050</v>
      </c>
      <c r="S21" s="57">
        <v>2511</v>
      </c>
      <c r="T21" s="57">
        <v>3</v>
      </c>
      <c r="U21" s="59" t="s">
        <v>48</v>
      </c>
      <c r="V21" s="1"/>
    </row>
    <row r="22" spans="1:22" ht="12" customHeight="1">
      <c r="A22" s="76">
        <v>5</v>
      </c>
      <c r="B22" s="82" t="s">
        <v>49</v>
      </c>
      <c r="C22" s="78">
        <f t="shared" si="3"/>
        <v>19576</v>
      </c>
      <c r="D22" s="79">
        <f t="shared" si="4"/>
        <v>3219</v>
      </c>
      <c r="E22" s="57">
        <v>727</v>
      </c>
      <c r="F22" s="57">
        <v>2463</v>
      </c>
      <c r="G22" s="57">
        <v>0</v>
      </c>
      <c r="H22" s="57">
        <v>29</v>
      </c>
      <c r="I22" s="57">
        <v>106</v>
      </c>
      <c r="J22" s="79">
        <f t="shared" si="5"/>
        <v>9638</v>
      </c>
      <c r="K22" s="57">
        <v>164</v>
      </c>
      <c r="L22" s="57">
        <v>9474</v>
      </c>
      <c r="M22" s="57">
        <v>309</v>
      </c>
      <c r="N22" s="57">
        <v>49</v>
      </c>
      <c r="O22" s="57">
        <v>253</v>
      </c>
      <c r="P22" s="80">
        <f t="shared" si="6"/>
        <v>6002</v>
      </c>
      <c r="Q22" s="57">
        <v>0</v>
      </c>
      <c r="R22" s="57">
        <v>4777</v>
      </c>
      <c r="S22" s="57">
        <v>1216</v>
      </c>
      <c r="T22" s="57">
        <v>9</v>
      </c>
      <c r="U22" s="59" t="s">
        <v>50</v>
      </c>
      <c r="V22" s="1"/>
    </row>
    <row r="23" spans="1:22" ht="12" customHeight="1">
      <c r="A23" s="76">
        <v>6</v>
      </c>
      <c r="B23" s="82" t="s">
        <v>51</v>
      </c>
      <c r="C23" s="78">
        <f t="shared" si="3"/>
        <v>14619</v>
      </c>
      <c r="D23" s="79">
        <f t="shared" si="4"/>
        <v>2162</v>
      </c>
      <c r="E23" s="57">
        <v>392</v>
      </c>
      <c r="F23" s="57">
        <v>1759</v>
      </c>
      <c r="G23" s="57">
        <v>0</v>
      </c>
      <c r="H23" s="57">
        <v>11</v>
      </c>
      <c r="I23" s="57">
        <v>95</v>
      </c>
      <c r="J23" s="79">
        <f t="shared" si="5"/>
        <v>7103</v>
      </c>
      <c r="K23" s="57">
        <v>94</v>
      </c>
      <c r="L23" s="57">
        <v>7009</v>
      </c>
      <c r="M23" s="57">
        <v>162</v>
      </c>
      <c r="N23" s="57">
        <v>17</v>
      </c>
      <c r="O23" s="57">
        <v>154</v>
      </c>
      <c r="P23" s="80">
        <f t="shared" si="6"/>
        <v>4926</v>
      </c>
      <c r="Q23" s="57">
        <v>1</v>
      </c>
      <c r="R23" s="57">
        <v>3688</v>
      </c>
      <c r="S23" s="57">
        <v>1218</v>
      </c>
      <c r="T23" s="57">
        <v>19</v>
      </c>
      <c r="U23" s="59" t="s">
        <v>52</v>
      </c>
      <c r="V23" s="1"/>
    </row>
    <row r="24" spans="1:22" ht="12" customHeight="1">
      <c r="A24" s="76">
        <v>7</v>
      </c>
      <c r="B24" s="82" t="s">
        <v>53</v>
      </c>
      <c r="C24" s="78">
        <f t="shared" si="3"/>
        <v>8851</v>
      </c>
      <c r="D24" s="79">
        <f t="shared" si="4"/>
        <v>1422</v>
      </c>
      <c r="E24" s="57">
        <v>303</v>
      </c>
      <c r="F24" s="57">
        <v>1117</v>
      </c>
      <c r="G24" s="57">
        <v>0</v>
      </c>
      <c r="H24" s="57">
        <v>2</v>
      </c>
      <c r="I24" s="57">
        <v>40</v>
      </c>
      <c r="J24" s="79">
        <f t="shared" si="5"/>
        <v>4090</v>
      </c>
      <c r="K24" s="57">
        <v>50</v>
      </c>
      <c r="L24" s="57">
        <v>4040</v>
      </c>
      <c r="M24" s="57">
        <v>169</v>
      </c>
      <c r="N24" s="57">
        <v>39</v>
      </c>
      <c r="O24" s="57">
        <v>70</v>
      </c>
      <c r="P24" s="80">
        <f t="shared" si="6"/>
        <v>3021</v>
      </c>
      <c r="Q24" s="57">
        <v>0</v>
      </c>
      <c r="R24" s="57">
        <v>2149</v>
      </c>
      <c r="S24" s="57">
        <v>859</v>
      </c>
      <c r="T24" s="57">
        <v>13</v>
      </c>
      <c r="U24" s="59" t="s">
        <v>54</v>
      </c>
      <c r="V24" s="1"/>
    </row>
    <row r="25" spans="1:22" ht="12" customHeight="1">
      <c r="A25" s="76">
        <v>8</v>
      </c>
      <c r="B25" s="82" t="s">
        <v>55</v>
      </c>
      <c r="C25" s="78">
        <f t="shared" si="3"/>
        <v>9072</v>
      </c>
      <c r="D25" s="79">
        <f t="shared" si="4"/>
        <v>1553</v>
      </c>
      <c r="E25" s="57">
        <v>248</v>
      </c>
      <c r="F25" s="57">
        <v>1304</v>
      </c>
      <c r="G25" s="57">
        <v>0</v>
      </c>
      <c r="H25" s="57">
        <v>1</v>
      </c>
      <c r="I25" s="57">
        <v>67</v>
      </c>
      <c r="J25" s="79">
        <f t="shared" si="5"/>
        <v>3961</v>
      </c>
      <c r="K25" s="57">
        <v>32</v>
      </c>
      <c r="L25" s="57">
        <v>3929</v>
      </c>
      <c r="M25" s="57">
        <v>118</v>
      </c>
      <c r="N25" s="57">
        <v>47</v>
      </c>
      <c r="O25" s="57">
        <v>87</v>
      </c>
      <c r="P25" s="80">
        <f t="shared" si="6"/>
        <v>3239</v>
      </c>
      <c r="Q25" s="57">
        <v>0</v>
      </c>
      <c r="R25" s="57">
        <v>2582</v>
      </c>
      <c r="S25" s="57">
        <v>652</v>
      </c>
      <c r="T25" s="57">
        <v>5</v>
      </c>
      <c r="U25" s="59" t="s">
        <v>56</v>
      </c>
      <c r="V25" s="1"/>
    </row>
    <row r="26" spans="1:22" ht="12" customHeight="1">
      <c r="A26" s="76">
        <v>9</v>
      </c>
      <c r="B26" s="82" t="s">
        <v>57</v>
      </c>
      <c r="C26" s="78">
        <f t="shared" si="3"/>
        <v>8494</v>
      </c>
      <c r="D26" s="79">
        <f t="shared" si="4"/>
        <v>1746</v>
      </c>
      <c r="E26" s="57">
        <v>352</v>
      </c>
      <c r="F26" s="57">
        <v>1389</v>
      </c>
      <c r="G26" s="57">
        <v>0</v>
      </c>
      <c r="H26" s="57">
        <v>5</v>
      </c>
      <c r="I26" s="57">
        <v>76</v>
      </c>
      <c r="J26" s="79">
        <f t="shared" si="5"/>
        <v>3780</v>
      </c>
      <c r="K26" s="57">
        <v>31</v>
      </c>
      <c r="L26" s="57">
        <v>3749</v>
      </c>
      <c r="M26" s="57">
        <v>132</v>
      </c>
      <c r="N26" s="57">
        <v>48</v>
      </c>
      <c r="O26" s="57">
        <v>45</v>
      </c>
      <c r="P26" s="80">
        <f t="shared" si="6"/>
        <v>2667</v>
      </c>
      <c r="Q26" s="57">
        <v>0</v>
      </c>
      <c r="R26" s="57">
        <v>2131</v>
      </c>
      <c r="S26" s="57">
        <v>533</v>
      </c>
      <c r="T26" s="57">
        <v>3</v>
      </c>
      <c r="U26" s="59" t="s">
        <v>58</v>
      </c>
      <c r="V26" s="1"/>
    </row>
    <row r="27" spans="1:22" ht="12" customHeight="1">
      <c r="A27" s="83" t="s">
        <v>59</v>
      </c>
      <c r="B27" s="82" t="s">
        <v>60</v>
      </c>
      <c r="C27" s="78">
        <f t="shared" si="3"/>
        <v>9526</v>
      </c>
      <c r="D27" s="79">
        <f t="shared" si="4"/>
        <v>1681</v>
      </c>
      <c r="E27" s="57">
        <v>242</v>
      </c>
      <c r="F27" s="57">
        <v>1434</v>
      </c>
      <c r="G27" s="57">
        <v>0</v>
      </c>
      <c r="H27" s="57">
        <v>5</v>
      </c>
      <c r="I27" s="57">
        <v>64</v>
      </c>
      <c r="J27" s="79">
        <f t="shared" si="5"/>
        <v>4105</v>
      </c>
      <c r="K27" s="57">
        <v>39</v>
      </c>
      <c r="L27" s="57">
        <v>4066</v>
      </c>
      <c r="M27" s="57">
        <v>88</v>
      </c>
      <c r="N27" s="57">
        <v>26</v>
      </c>
      <c r="O27" s="57">
        <v>81</v>
      </c>
      <c r="P27" s="80">
        <f t="shared" si="6"/>
        <v>3481</v>
      </c>
      <c r="Q27" s="57">
        <v>0</v>
      </c>
      <c r="R27" s="57">
        <v>2712</v>
      </c>
      <c r="S27" s="57">
        <v>767</v>
      </c>
      <c r="T27" s="57">
        <v>2</v>
      </c>
      <c r="U27" s="59" t="s">
        <v>61</v>
      </c>
      <c r="V27" s="1"/>
    </row>
    <row r="28" spans="1:22" ht="12" customHeight="1">
      <c r="A28" s="83" t="s">
        <v>62</v>
      </c>
      <c r="B28" s="77" t="s">
        <v>63</v>
      </c>
      <c r="C28" s="78">
        <f t="shared" si="3"/>
        <v>21307</v>
      </c>
      <c r="D28" s="79">
        <f t="shared" si="4"/>
        <v>3602</v>
      </c>
      <c r="E28" s="57">
        <v>641</v>
      </c>
      <c r="F28" s="57">
        <v>2956</v>
      </c>
      <c r="G28" s="57">
        <v>0</v>
      </c>
      <c r="H28" s="57">
        <v>5</v>
      </c>
      <c r="I28" s="57">
        <v>76</v>
      </c>
      <c r="J28" s="79">
        <f t="shared" si="5"/>
        <v>10156</v>
      </c>
      <c r="K28" s="57">
        <v>109</v>
      </c>
      <c r="L28" s="57">
        <v>10047</v>
      </c>
      <c r="M28" s="57">
        <v>272</v>
      </c>
      <c r="N28" s="57">
        <v>129</v>
      </c>
      <c r="O28" s="57">
        <v>168</v>
      </c>
      <c r="P28" s="80">
        <f t="shared" si="6"/>
        <v>6904</v>
      </c>
      <c r="Q28" s="57">
        <v>1</v>
      </c>
      <c r="R28" s="57">
        <v>5463</v>
      </c>
      <c r="S28" s="57">
        <v>1436</v>
      </c>
      <c r="T28" s="57">
        <v>4</v>
      </c>
      <c r="U28" s="59" t="s">
        <v>62</v>
      </c>
      <c r="V28" s="1"/>
    </row>
    <row r="29" spans="1:22" ht="12" customHeight="1">
      <c r="A29" s="83" t="s">
        <v>64</v>
      </c>
      <c r="B29" s="77" t="s">
        <v>65</v>
      </c>
      <c r="C29" s="78">
        <f t="shared" si="3"/>
        <v>4410</v>
      </c>
      <c r="D29" s="79">
        <f t="shared" si="4"/>
        <v>783</v>
      </c>
      <c r="E29" s="57">
        <v>109</v>
      </c>
      <c r="F29" s="57">
        <v>673</v>
      </c>
      <c r="G29" s="57">
        <v>0</v>
      </c>
      <c r="H29" s="57">
        <v>1</v>
      </c>
      <c r="I29" s="57">
        <v>27</v>
      </c>
      <c r="J29" s="79">
        <f t="shared" si="5"/>
        <v>2003</v>
      </c>
      <c r="K29" s="57">
        <v>19</v>
      </c>
      <c r="L29" s="57">
        <v>1984</v>
      </c>
      <c r="M29" s="57">
        <v>60</v>
      </c>
      <c r="N29" s="57">
        <v>23</v>
      </c>
      <c r="O29" s="57">
        <v>22</v>
      </c>
      <c r="P29" s="80">
        <f t="shared" si="6"/>
        <v>1492</v>
      </c>
      <c r="Q29" s="57">
        <v>0</v>
      </c>
      <c r="R29" s="57">
        <v>1230</v>
      </c>
      <c r="S29" s="57">
        <v>260</v>
      </c>
      <c r="T29" s="57">
        <v>2</v>
      </c>
      <c r="U29" s="59" t="s">
        <v>64</v>
      </c>
      <c r="V29" s="1"/>
    </row>
    <row r="30" spans="1:22" ht="12" customHeight="1">
      <c r="A30" s="83" t="s">
        <v>66</v>
      </c>
      <c r="B30" s="77" t="s">
        <v>67</v>
      </c>
      <c r="C30" s="78">
        <f t="shared" si="3"/>
        <v>16811</v>
      </c>
      <c r="D30" s="79">
        <f t="shared" si="4"/>
        <v>2885</v>
      </c>
      <c r="E30" s="57">
        <v>478</v>
      </c>
      <c r="F30" s="57">
        <v>2403</v>
      </c>
      <c r="G30" s="57">
        <v>0</v>
      </c>
      <c r="H30" s="57">
        <v>4</v>
      </c>
      <c r="I30" s="57">
        <v>87</v>
      </c>
      <c r="J30" s="79">
        <f t="shared" si="5"/>
        <v>7142</v>
      </c>
      <c r="K30" s="57">
        <v>58</v>
      </c>
      <c r="L30" s="57">
        <v>7084</v>
      </c>
      <c r="M30" s="57">
        <v>155</v>
      </c>
      <c r="N30" s="57">
        <v>65</v>
      </c>
      <c r="O30" s="57">
        <v>123</v>
      </c>
      <c r="P30" s="80">
        <f t="shared" si="6"/>
        <v>6354</v>
      </c>
      <c r="Q30" s="57">
        <v>0</v>
      </c>
      <c r="R30" s="57">
        <v>5202</v>
      </c>
      <c r="S30" s="57">
        <v>1148</v>
      </c>
      <c r="T30" s="57">
        <v>4</v>
      </c>
      <c r="U30" s="59" t="s">
        <v>66</v>
      </c>
      <c r="V30" s="1"/>
    </row>
    <row r="31" spans="1:22" ht="12" customHeight="1">
      <c r="A31" s="83" t="s">
        <v>68</v>
      </c>
      <c r="B31" s="77" t="s">
        <v>69</v>
      </c>
      <c r="C31" s="78">
        <f t="shared" si="3"/>
        <v>12923</v>
      </c>
      <c r="D31" s="79">
        <f t="shared" si="4"/>
        <v>2120</v>
      </c>
      <c r="E31" s="57">
        <v>314</v>
      </c>
      <c r="F31" s="57">
        <v>1805</v>
      </c>
      <c r="G31" s="57">
        <v>0</v>
      </c>
      <c r="H31" s="57">
        <v>1</v>
      </c>
      <c r="I31" s="57">
        <v>28</v>
      </c>
      <c r="J31" s="79">
        <f t="shared" si="5"/>
        <v>6171</v>
      </c>
      <c r="K31" s="57">
        <v>51</v>
      </c>
      <c r="L31" s="57">
        <v>6120</v>
      </c>
      <c r="M31" s="57">
        <v>159</v>
      </c>
      <c r="N31" s="57">
        <v>45</v>
      </c>
      <c r="O31" s="57">
        <v>118</v>
      </c>
      <c r="P31" s="80">
        <f t="shared" si="6"/>
        <v>4282</v>
      </c>
      <c r="Q31" s="57">
        <v>0</v>
      </c>
      <c r="R31" s="57">
        <v>3366</v>
      </c>
      <c r="S31" s="57">
        <v>913</v>
      </c>
      <c r="T31" s="57">
        <v>3</v>
      </c>
      <c r="U31" s="59" t="s">
        <v>68</v>
      </c>
      <c r="V31" s="1"/>
    </row>
    <row r="32" spans="1:22" ht="12" customHeight="1">
      <c r="A32" s="83" t="s">
        <v>70</v>
      </c>
      <c r="B32" s="77" t="s">
        <v>71</v>
      </c>
      <c r="C32" s="78">
        <f t="shared" si="3"/>
        <v>16695</v>
      </c>
      <c r="D32" s="79">
        <f t="shared" si="4"/>
        <v>2310</v>
      </c>
      <c r="E32" s="57">
        <v>334</v>
      </c>
      <c r="F32" s="57">
        <v>1976</v>
      </c>
      <c r="G32" s="57">
        <v>0</v>
      </c>
      <c r="H32" s="57">
        <v>0</v>
      </c>
      <c r="I32" s="57">
        <v>64</v>
      </c>
      <c r="J32" s="79">
        <f t="shared" si="5"/>
        <v>8490</v>
      </c>
      <c r="K32" s="57">
        <v>69</v>
      </c>
      <c r="L32" s="57">
        <v>8421</v>
      </c>
      <c r="M32" s="57">
        <v>203</v>
      </c>
      <c r="N32" s="57">
        <v>52</v>
      </c>
      <c r="O32" s="57">
        <v>185</v>
      </c>
      <c r="P32" s="80">
        <f t="shared" si="6"/>
        <v>5391</v>
      </c>
      <c r="Q32" s="57">
        <v>0</v>
      </c>
      <c r="R32" s="57">
        <v>4286</v>
      </c>
      <c r="S32" s="57">
        <v>1102</v>
      </c>
      <c r="T32" s="57">
        <v>3</v>
      </c>
      <c r="U32" s="59" t="s">
        <v>70</v>
      </c>
      <c r="V32" s="1"/>
    </row>
    <row r="33" spans="1:22" ht="12" customHeight="1">
      <c r="A33" s="83" t="s">
        <v>72</v>
      </c>
      <c r="B33" s="77" t="s">
        <v>73</v>
      </c>
      <c r="C33" s="78">
        <f t="shared" si="3"/>
        <v>5952</v>
      </c>
      <c r="D33" s="79">
        <f t="shared" si="4"/>
        <v>689</v>
      </c>
      <c r="E33" s="57">
        <v>98</v>
      </c>
      <c r="F33" s="57">
        <v>591</v>
      </c>
      <c r="G33" s="57">
        <v>0</v>
      </c>
      <c r="H33" s="57">
        <v>0</v>
      </c>
      <c r="I33" s="57">
        <v>10</v>
      </c>
      <c r="J33" s="79">
        <f t="shared" si="5"/>
        <v>3233</v>
      </c>
      <c r="K33" s="57">
        <v>15</v>
      </c>
      <c r="L33" s="57">
        <v>3218</v>
      </c>
      <c r="M33" s="57">
        <v>90</v>
      </c>
      <c r="N33" s="57">
        <v>19</v>
      </c>
      <c r="O33" s="57">
        <v>69</v>
      </c>
      <c r="P33" s="80">
        <f t="shared" si="6"/>
        <v>1842</v>
      </c>
      <c r="Q33" s="57">
        <v>0</v>
      </c>
      <c r="R33" s="57">
        <v>1324</v>
      </c>
      <c r="S33" s="57">
        <v>516</v>
      </c>
      <c r="T33" s="57">
        <v>2</v>
      </c>
      <c r="U33" s="59" t="s">
        <v>72</v>
      </c>
      <c r="V33" s="1"/>
    </row>
    <row r="34" spans="1:22" ht="12" customHeight="1">
      <c r="A34" s="83" t="s">
        <v>74</v>
      </c>
      <c r="B34" s="77" t="s">
        <v>75</v>
      </c>
      <c r="C34" s="78">
        <f t="shared" si="3"/>
        <v>14987</v>
      </c>
      <c r="D34" s="79">
        <f t="shared" si="4"/>
        <v>2562</v>
      </c>
      <c r="E34" s="57">
        <v>511</v>
      </c>
      <c r="F34" s="57">
        <v>2048</v>
      </c>
      <c r="G34" s="57">
        <v>0</v>
      </c>
      <c r="H34" s="57">
        <v>3</v>
      </c>
      <c r="I34" s="57">
        <v>43</v>
      </c>
      <c r="J34" s="79">
        <f t="shared" si="5"/>
        <v>6915</v>
      </c>
      <c r="K34" s="57">
        <v>73</v>
      </c>
      <c r="L34" s="57">
        <v>6842</v>
      </c>
      <c r="M34" s="57">
        <v>194</v>
      </c>
      <c r="N34" s="57">
        <v>45</v>
      </c>
      <c r="O34" s="57">
        <v>143</v>
      </c>
      <c r="P34" s="80">
        <f t="shared" si="6"/>
        <v>5085</v>
      </c>
      <c r="Q34" s="57">
        <v>0</v>
      </c>
      <c r="R34" s="57">
        <v>4353</v>
      </c>
      <c r="S34" s="57">
        <v>719</v>
      </c>
      <c r="T34" s="57">
        <v>13</v>
      </c>
      <c r="U34" s="59" t="s">
        <v>74</v>
      </c>
      <c r="V34" s="1"/>
    </row>
    <row r="35" spans="1:22" ht="12" customHeight="1">
      <c r="A35" s="83" t="s">
        <v>76</v>
      </c>
      <c r="B35" s="77" t="s">
        <v>77</v>
      </c>
      <c r="C35" s="78">
        <f t="shared" si="3"/>
        <v>27193</v>
      </c>
      <c r="D35" s="79">
        <f t="shared" si="4"/>
        <v>4266</v>
      </c>
      <c r="E35" s="57">
        <v>712</v>
      </c>
      <c r="F35" s="57">
        <v>3549</v>
      </c>
      <c r="G35" s="57">
        <v>0</v>
      </c>
      <c r="H35" s="57">
        <v>5</v>
      </c>
      <c r="I35" s="57">
        <v>14</v>
      </c>
      <c r="J35" s="79">
        <f t="shared" si="5"/>
        <v>13046</v>
      </c>
      <c r="K35" s="57">
        <v>81</v>
      </c>
      <c r="L35" s="57">
        <v>12965</v>
      </c>
      <c r="M35" s="57">
        <v>393</v>
      </c>
      <c r="N35" s="57">
        <v>146</v>
      </c>
      <c r="O35" s="57">
        <v>236</v>
      </c>
      <c r="P35" s="80">
        <f t="shared" si="6"/>
        <v>9092</v>
      </c>
      <c r="Q35" s="57">
        <v>0</v>
      </c>
      <c r="R35" s="57">
        <v>7458</v>
      </c>
      <c r="S35" s="57">
        <v>1619</v>
      </c>
      <c r="T35" s="57">
        <v>15</v>
      </c>
      <c r="U35" s="59" t="s">
        <v>76</v>
      </c>
      <c r="V35" s="1"/>
    </row>
    <row r="36" spans="1:22" ht="12" customHeight="1">
      <c r="A36" s="83" t="s">
        <v>78</v>
      </c>
      <c r="B36" s="77" t="s">
        <v>79</v>
      </c>
      <c r="C36" s="78">
        <f t="shared" si="3"/>
        <v>5624</v>
      </c>
      <c r="D36" s="79">
        <f t="shared" si="4"/>
        <v>918</v>
      </c>
      <c r="E36" s="57">
        <v>147</v>
      </c>
      <c r="F36" s="57">
        <v>770</v>
      </c>
      <c r="G36" s="57">
        <v>0</v>
      </c>
      <c r="H36" s="57">
        <v>1</v>
      </c>
      <c r="I36" s="57">
        <v>12</v>
      </c>
      <c r="J36" s="79">
        <f t="shared" si="5"/>
        <v>2453</v>
      </c>
      <c r="K36" s="57">
        <v>15</v>
      </c>
      <c r="L36" s="57">
        <v>2438</v>
      </c>
      <c r="M36" s="57">
        <v>60</v>
      </c>
      <c r="N36" s="57">
        <v>47</v>
      </c>
      <c r="O36" s="57">
        <v>63</v>
      </c>
      <c r="P36" s="80">
        <f t="shared" si="6"/>
        <v>2071</v>
      </c>
      <c r="Q36" s="57">
        <v>0</v>
      </c>
      <c r="R36" s="57">
        <v>1797</v>
      </c>
      <c r="S36" s="57">
        <v>272</v>
      </c>
      <c r="T36" s="57">
        <v>2</v>
      </c>
      <c r="U36" s="59" t="s">
        <v>78</v>
      </c>
      <c r="V36" s="1"/>
    </row>
    <row r="37" spans="1:22" ht="12" customHeight="1">
      <c r="A37" s="83" t="s">
        <v>80</v>
      </c>
      <c r="B37" s="77" t="s">
        <v>81</v>
      </c>
      <c r="C37" s="78">
        <f t="shared" si="3"/>
        <v>15695</v>
      </c>
      <c r="D37" s="79">
        <f t="shared" si="4"/>
        <v>3097</v>
      </c>
      <c r="E37" s="57">
        <v>519</v>
      </c>
      <c r="F37" s="57">
        <v>2573</v>
      </c>
      <c r="G37" s="57">
        <v>0</v>
      </c>
      <c r="H37" s="57">
        <v>5</v>
      </c>
      <c r="I37" s="57">
        <v>89</v>
      </c>
      <c r="J37" s="79">
        <f t="shared" si="5"/>
        <v>7250</v>
      </c>
      <c r="K37" s="57">
        <v>76</v>
      </c>
      <c r="L37" s="57">
        <v>7174</v>
      </c>
      <c r="M37" s="57">
        <v>193</v>
      </c>
      <c r="N37" s="57">
        <v>81</v>
      </c>
      <c r="O37" s="57">
        <v>156</v>
      </c>
      <c r="P37" s="80">
        <f t="shared" si="6"/>
        <v>4829</v>
      </c>
      <c r="Q37" s="57">
        <v>0</v>
      </c>
      <c r="R37" s="57">
        <v>4038</v>
      </c>
      <c r="S37" s="57">
        <v>789</v>
      </c>
      <c r="T37" s="57">
        <v>2</v>
      </c>
      <c r="U37" s="59" t="s">
        <v>80</v>
      </c>
      <c r="V37" s="1"/>
    </row>
    <row r="38" spans="1:22" ht="12" customHeight="1">
      <c r="A38" s="83" t="s">
        <v>82</v>
      </c>
      <c r="B38" s="77" t="s">
        <v>83</v>
      </c>
      <c r="C38" s="78">
        <f t="shared" si="3"/>
        <v>8189</v>
      </c>
      <c r="D38" s="79">
        <f t="shared" si="4"/>
        <v>1600</v>
      </c>
      <c r="E38" s="57">
        <v>195</v>
      </c>
      <c r="F38" s="57">
        <v>1405</v>
      </c>
      <c r="G38" s="57">
        <v>0</v>
      </c>
      <c r="H38" s="57">
        <v>0</v>
      </c>
      <c r="I38" s="57">
        <v>46</v>
      </c>
      <c r="J38" s="79">
        <f t="shared" si="5"/>
        <v>3373</v>
      </c>
      <c r="K38" s="57">
        <v>26</v>
      </c>
      <c r="L38" s="57">
        <v>3347</v>
      </c>
      <c r="M38" s="57">
        <v>81</v>
      </c>
      <c r="N38" s="57">
        <v>21</v>
      </c>
      <c r="O38" s="57">
        <v>38</v>
      </c>
      <c r="P38" s="80">
        <f t="shared" si="6"/>
        <v>3030</v>
      </c>
      <c r="Q38" s="57">
        <v>0</v>
      </c>
      <c r="R38" s="57">
        <v>2472</v>
      </c>
      <c r="S38" s="57">
        <v>557</v>
      </c>
      <c r="T38" s="57">
        <v>1</v>
      </c>
      <c r="U38" s="59" t="s">
        <v>82</v>
      </c>
      <c r="V38" s="1"/>
    </row>
    <row r="39" spans="1:22" ht="12" customHeight="1">
      <c r="A39" s="83" t="s">
        <v>84</v>
      </c>
      <c r="B39" s="77" t="s">
        <v>85</v>
      </c>
      <c r="C39" s="78">
        <f t="shared" si="3"/>
        <v>9612</v>
      </c>
      <c r="D39" s="79">
        <f t="shared" si="4"/>
        <v>1373</v>
      </c>
      <c r="E39" s="57">
        <v>238</v>
      </c>
      <c r="F39" s="57">
        <v>1134</v>
      </c>
      <c r="G39" s="57">
        <v>0</v>
      </c>
      <c r="H39" s="57">
        <v>1</v>
      </c>
      <c r="I39" s="57">
        <v>35</v>
      </c>
      <c r="J39" s="79">
        <f t="shared" si="5"/>
        <v>4619</v>
      </c>
      <c r="K39" s="57">
        <v>40</v>
      </c>
      <c r="L39" s="57">
        <v>4579</v>
      </c>
      <c r="M39" s="57">
        <v>85</v>
      </c>
      <c r="N39" s="57">
        <v>26</v>
      </c>
      <c r="O39" s="57">
        <v>105</v>
      </c>
      <c r="P39" s="80">
        <f t="shared" si="6"/>
        <v>3369</v>
      </c>
      <c r="Q39" s="57">
        <v>0</v>
      </c>
      <c r="R39" s="57">
        <v>2742</v>
      </c>
      <c r="S39" s="57">
        <v>625</v>
      </c>
      <c r="T39" s="57">
        <v>2</v>
      </c>
      <c r="U39" s="59" t="s">
        <v>84</v>
      </c>
      <c r="V39" s="1"/>
    </row>
    <row r="40" spans="1:22" ht="12" customHeight="1">
      <c r="A40" s="83" t="s">
        <v>86</v>
      </c>
      <c r="B40" s="77" t="s">
        <v>87</v>
      </c>
      <c r="C40" s="78">
        <f t="shared" si="3"/>
        <v>7355</v>
      </c>
      <c r="D40" s="79">
        <f t="shared" si="4"/>
        <v>1164</v>
      </c>
      <c r="E40" s="57">
        <v>143</v>
      </c>
      <c r="F40" s="57">
        <v>1020</v>
      </c>
      <c r="G40" s="57">
        <v>0</v>
      </c>
      <c r="H40" s="57">
        <v>1</v>
      </c>
      <c r="I40" s="57">
        <v>38</v>
      </c>
      <c r="J40" s="79">
        <f t="shared" si="5"/>
        <v>3180</v>
      </c>
      <c r="K40" s="57">
        <v>31</v>
      </c>
      <c r="L40" s="57">
        <v>3149</v>
      </c>
      <c r="M40" s="57">
        <v>52</v>
      </c>
      <c r="N40" s="57">
        <v>30</v>
      </c>
      <c r="O40" s="57">
        <v>64</v>
      </c>
      <c r="P40" s="80">
        <f t="shared" si="6"/>
        <v>2827</v>
      </c>
      <c r="Q40" s="57">
        <v>0</v>
      </c>
      <c r="R40" s="57">
        <v>2364</v>
      </c>
      <c r="S40" s="57">
        <v>462</v>
      </c>
      <c r="T40" s="57">
        <v>1</v>
      </c>
      <c r="U40" s="59" t="s">
        <v>86</v>
      </c>
      <c r="V40" s="1"/>
    </row>
    <row r="41" spans="1:22" ht="12" customHeight="1">
      <c r="A41" s="84" t="s">
        <v>88</v>
      </c>
      <c r="B41" s="85"/>
      <c r="C41" s="78">
        <f t="shared" si="3"/>
        <v>5</v>
      </c>
      <c r="D41" s="79">
        <f t="shared" si="4"/>
        <v>1</v>
      </c>
      <c r="E41" s="86">
        <v>1</v>
      </c>
      <c r="F41" s="86">
        <v>0</v>
      </c>
      <c r="G41" s="57">
        <v>0</v>
      </c>
      <c r="H41" s="86">
        <v>0</v>
      </c>
      <c r="I41" s="86">
        <v>0</v>
      </c>
      <c r="J41" s="79">
        <f t="shared" si="5"/>
        <v>0</v>
      </c>
      <c r="K41" s="86">
        <v>0</v>
      </c>
      <c r="L41" s="86">
        <v>0</v>
      </c>
      <c r="M41" s="86">
        <v>0</v>
      </c>
      <c r="N41" s="86">
        <v>0</v>
      </c>
      <c r="O41" s="87">
        <v>0</v>
      </c>
      <c r="P41" s="88">
        <f t="shared" si="6"/>
        <v>4</v>
      </c>
      <c r="Q41" s="57">
        <v>0</v>
      </c>
      <c r="R41" s="87">
        <v>2</v>
      </c>
      <c r="S41" s="87">
        <v>2</v>
      </c>
      <c r="T41" s="89">
        <v>0</v>
      </c>
      <c r="U41" s="90" t="s">
        <v>89</v>
      </c>
      <c r="V41" s="91"/>
    </row>
    <row r="42" spans="2:22" ht="12" customHeight="1">
      <c r="B42" s="92" t="s">
        <v>90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P42" s="94" t="s">
        <v>91</v>
      </c>
      <c r="Q42" s="93" t="s">
        <v>92</v>
      </c>
      <c r="R42" s="93"/>
      <c r="S42" s="93"/>
      <c r="U42" s="93"/>
      <c r="V42" s="95"/>
    </row>
    <row r="43" spans="4:22" ht="12" customHeight="1">
      <c r="D43" s="96"/>
      <c r="E43" s="97"/>
      <c r="F43" s="97"/>
      <c r="G43" s="97"/>
      <c r="H43" s="97"/>
      <c r="I43" s="97"/>
      <c r="L43" s="97"/>
      <c r="M43" s="97"/>
      <c r="N43" s="97"/>
      <c r="Q43" s="94" t="s">
        <v>93</v>
      </c>
      <c r="T43" s="97"/>
      <c r="U43" s="97"/>
      <c r="V43" s="98"/>
    </row>
    <row r="44" spans="2:22" ht="12" customHeight="1">
      <c r="B44" s="99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</row>
  </sheetData>
  <sheetProtection/>
  <mergeCells count="20">
    <mergeCell ref="L5:L6"/>
    <mergeCell ref="P5:P6"/>
    <mergeCell ref="Q5:Q6"/>
    <mergeCell ref="A41:B41"/>
    <mergeCell ref="E5:E6"/>
    <mergeCell ref="F5:F6"/>
    <mergeCell ref="G5:G6"/>
    <mergeCell ref="H5:H6"/>
    <mergeCell ref="J5:J6"/>
    <mergeCell ref="K5:K6"/>
    <mergeCell ref="L1:U1"/>
    <mergeCell ref="U3:U6"/>
    <mergeCell ref="C4:C6"/>
    <mergeCell ref="D4:H4"/>
    <mergeCell ref="I4:I6"/>
    <mergeCell ref="J4:L4"/>
    <mergeCell ref="M4:M6"/>
    <mergeCell ref="N4:N6"/>
    <mergeCell ref="O4:O6"/>
    <mergeCell ref="D5:D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5" r:id="rId1"/>
  <colBreaks count="1" manualBreakCount="1">
    <brk id="1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2009-04-21T05:05:42Z</dcterms:created>
  <dcterms:modified xsi:type="dcterms:W3CDTF">2009-04-21T05:05:47Z</dcterms:modified>
  <cp:category/>
  <cp:version/>
  <cp:contentType/>
  <cp:contentStatus/>
</cp:coreProperties>
</file>