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<sst xmlns="http://schemas.openxmlformats.org/spreadsheetml/2006/main" count="218" uniqueCount="198">
  <si>
    <t xml:space="preserve">266．　国　     　 民     　　年        金          </t>
  </si>
  <si>
    <t>年次および市町村</t>
  </si>
  <si>
    <t>被  保  険  者</t>
  </si>
  <si>
    <t>免  除  者</t>
  </si>
  <si>
    <t xml:space="preserve">           拠　　　          出　　　　    　　 年　　　　     　　金　</t>
  </si>
  <si>
    <t>無拠出年金</t>
  </si>
  <si>
    <t>標示</t>
  </si>
  <si>
    <t>保険料</t>
  </si>
  <si>
    <t>老齢年金</t>
  </si>
  <si>
    <t>障害年金</t>
  </si>
  <si>
    <t>母子(準母子)年金</t>
  </si>
  <si>
    <t>遺児年金</t>
  </si>
  <si>
    <t>寡婦年金</t>
  </si>
  <si>
    <t>拠出年金計</t>
  </si>
  <si>
    <t>福祉年金計</t>
  </si>
  <si>
    <t>強制加入</t>
  </si>
  <si>
    <t>任意加入</t>
  </si>
  <si>
    <t>計</t>
  </si>
  <si>
    <t>法定免除</t>
  </si>
  <si>
    <t>申請免除</t>
  </si>
  <si>
    <t>収納額</t>
  </si>
  <si>
    <t>件数</t>
  </si>
  <si>
    <t>金額</t>
  </si>
  <si>
    <t xml:space="preserve">金        額 </t>
  </si>
  <si>
    <t>件数</t>
  </si>
  <si>
    <t>金額</t>
  </si>
  <si>
    <t>番号</t>
  </si>
  <si>
    <t>昭和53年</t>
  </si>
  <si>
    <t xml:space="preserve">    54</t>
  </si>
  <si>
    <t>1,715(1)</t>
  </si>
  <si>
    <t xml:space="preserve">  840,926(  478)</t>
  </si>
  <si>
    <t xml:space="preserve">    55</t>
  </si>
  <si>
    <t>1,705(1)</t>
  </si>
  <si>
    <t>1,118,355(  502)</t>
  </si>
  <si>
    <t xml:space="preserve">    56</t>
  </si>
  <si>
    <t>1,647(11)</t>
  </si>
  <si>
    <t>1,136,259(  541)</t>
  </si>
  <si>
    <t xml:space="preserve">    57</t>
  </si>
  <si>
    <r>
      <t>1,555(</t>
    </r>
    <r>
      <rPr>
        <sz val="10"/>
        <rFont val="ＭＳ 明朝"/>
        <family val="1"/>
      </rPr>
      <t>3</t>
    </r>
    <r>
      <rPr>
        <sz val="10"/>
        <rFont val="ＭＳ ゴシック"/>
        <family val="3"/>
      </rPr>
      <t>)</t>
    </r>
  </si>
  <si>
    <r>
      <t>1,096,248(</t>
    </r>
    <r>
      <rPr>
        <sz val="10"/>
        <rFont val="ＭＳ 明朝"/>
        <family val="1"/>
      </rPr>
      <t>2,049</t>
    </r>
    <r>
      <rPr>
        <sz val="10"/>
        <rFont val="ＭＳ ゴシック"/>
        <family val="3"/>
      </rPr>
      <t>)</t>
    </r>
  </si>
  <si>
    <t>市部</t>
  </si>
  <si>
    <r>
      <t xml:space="preserve">  931(</t>
    </r>
    <r>
      <rPr>
        <sz val="10"/>
        <rFont val="ＭＳ 明朝"/>
        <family val="1"/>
      </rPr>
      <t>2</t>
    </r>
    <r>
      <rPr>
        <sz val="10"/>
        <rFont val="ＭＳ ゴシック"/>
        <family val="3"/>
      </rPr>
      <t>)</t>
    </r>
  </si>
  <si>
    <r>
      <t xml:space="preserve">   649,284(</t>
    </r>
    <r>
      <rPr>
        <sz val="10"/>
        <rFont val="ＭＳ 明朝"/>
        <family val="1"/>
      </rPr>
      <t>1,306</t>
    </r>
    <r>
      <rPr>
        <sz val="10"/>
        <rFont val="ＭＳ ゴシック"/>
        <family val="3"/>
      </rPr>
      <t>)</t>
    </r>
  </si>
  <si>
    <t>市</t>
  </si>
  <si>
    <t>郡部</t>
  </si>
  <si>
    <r>
      <t xml:space="preserve">  624(</t>
    </r>
    <r>
      <rPr>
        <sz val="10"/>
        <rFont val="ＭＳ 明朝"/>
        <family val="1"/>
      </rPr>
      <t>1</t>
    </r>
    <r>
      <rPr>
        <sz val="10"/>
        <rFont val="ＭＳ ゴシック"/>
        <family val="3"/>
      </rPr>
      <t>)</t>
    </r>
  </si>
  <si>
    <r>
      <t xml:space="preserve">   446,964(  </t>
    </r>
    <r>
      <rPr>
        <sz val="10"/>
        <rFont val="ＭＳ 明朝"/>
        <family val="1"/>
      </rPr>
      <t>743</t>
    </r>
    <r>
      <rPr>
        <sz val="10"/>
        <rFont val="ＭＳ ゴシック"/>
        <family val="3"/>
      </rPr>
      <t>)</t>
    </r>
  </si>
  <si>
    <t>郡</t>
  </si>
  <si>
    <t xml:space="preserve"> 1</t>
  </si>
  <si>
    <t>大分市</t>
  </si>
  <si>
    <t xml:space="preserve">  285(1)</t>
  </si>
  <si>
    <t xml:space="preserve"> 2</t>
  </si>
  <si>
    <t>別府市</t>
  </si>
  <si>
    <t xml:space="preserve">    84,342(  563)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</si>
  <si>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</si>
  <si>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</si>
  <si>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</si>
  <si>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</si>
  <si>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</si>
  <si>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</si>
  <si>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</si>
  <si>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</si>
  <si>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</si>
  <si>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</si>
  <si>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</si>
  <si>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</si>
  <si>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</si>
  <si>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</si>
  <si>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 xml:space="preserve">    41(1)</t>
  </si>
  <si>
    <t xml:space="preserve">    29,183(  743)</t>
  </si>
  <si>
    <t>10</t>
  </si>
  <si>
    <t>杵築市</t>
  </si>
  <si>
    <t>11</t>
  </si>
  <si>
    <t>宇佐市</t>
  </si>
  <si>
    <t>西国東郡</t>
  </si>
  <si>
    <t xml:space="preserve"> 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</si>
  <si>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</si>
  <si>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</si>
  <si>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</si>
  <si>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</si>
  <si>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</si>
  <si>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</si>
  <si>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</si>
  <si>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</si>
  <si>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r>
      <t xml:space="preserve">    66(</t>
    </r>
    <r>
      <rPr>
        <sz val="10"/>
        <rFont val="ＭＳ 明朝"/>
        <family val="1"/>
      </rPr>
      <t>1</t>
    </r>
    <r>
      <rPr>
        <sz val="10"/>
        <rFont val="ＭＳ ゴシック"/>
        <family val="3"/>
      </rPr>
      <t>)</t>
    </r>
  </si>
  <si>
    <r>
      <t xml:space="preserve">    43,907(  </t>
    </r>
    <r>
      <rPr>
        <sz val="10"/>
        <rFont val="ＭＳ 明朝"/>
        <family val="1"/>
      </rPr>
      <t>743</t>
    </r>
    <r>
      <rPr>
        <sz val="10"/>
        <rFont val="ＭＳ ゴシック"/>
        <family val="3"/>
      </rPr>
      <t>)</t>
    </r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</si>
  <si>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</si>
  <si>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</si>
  <si>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</si>
  <si>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</si>
  <si>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</si>
  <si>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</si>
  <si>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</si>
  <si>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</si>
  <si>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</si>
  <si>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 xml:space="preserve">     8(1)</t>
  </si>
  <si>
    <t xml:space="preserve">     6,026(  743)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</si>
  <si>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</si>
  <si>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</si>
  <si>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</si>
  <si>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</si>
  <si>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</si>
  <si>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</si>
  <si>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</si>
  <si>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</si>
  <si>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</si>
  <si>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</si>
  <si>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</si>
  <si>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</si>
  <si>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</si>
  <si>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</si>
  <si>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</si>
  <si>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</si>
  <si>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</si>
  <si>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</si>
  <si>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</si>
  <si>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</si>
  <si>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</si>
  <si>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</si>
  <si>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</si>
  <si>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</si>
  <si>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</si>
  <si>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</si>
  <si>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</si>
  <si>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</si>
  <si>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</si>
  <si>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</si>
  <si>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</si>
  <si>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</si>
  <si>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</si>
  <si>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</si>
  <si>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</si>
  <si>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</si>
  <si>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</si>
  <si>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</si>
  <si>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</si>
  <si>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</si>
  <si>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</si>
  <si>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</si>
  <si>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</si>
  <si>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</si>
  <si>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</si>
  <si>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</si>
  <si>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</si>
  <si>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</si>
  <si>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</si>
  <si>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</si>
  <si>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</si>
  <si>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</si>
  <si>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</si>
  <si>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</si>
  <si>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</si>
  <si>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</si>
  <si>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</si>
  <si>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</si>
  <si>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</si>
  <si>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</si>
  <si>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</si>
  <si>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</si>
  <si>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</si>
  <si>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</si>
  <si>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</si>
  <si>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</si>
  <si>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</si>
  <si>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</si>
  <si>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</si>
  <si>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</si>
  <si>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</si>
  <si>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</si>
  <si>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</si>
  <si>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</si>
  <si>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</si>
  <si>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</si>
  <si>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</si>
  <si>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</si>
  <si>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</si>
  <si>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</si>
  <si>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</si>
  <si>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</si>
  <si>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</si>
  <si>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</si>
  <si>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</si>
  <si>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</si>
  <si>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</si>
  <si>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</si>
  <si>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</si>
  <si>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</si>
  <si>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</si>
  <si>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</si>
  <si>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</si>
  <si>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</si>
  <si>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</si>
  <si>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</si>
  <si>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</si>
  <si>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</si>
  <si>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</si>
  <si>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</si>
  <si>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資料:県国民年金課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</si>
</sst>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0" fontId="20" fillId="0" borderId="10" xfId="0" applyFont="1" applyBorder="1" applyAlignment="1" applyProtection="1">
      <alignment horizontal="centerContinuous"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/>
      <protection locked="0"/>
    </xf>
    <xf numFmtId="0" fontId="20" fillId="0" borderId="0" xfId="0" applyFont="1" applyAlignment="1">
      <alignment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 quotePrefix="1">
      <alignment horizontal="centerContinuous"/>
      <protection locked="0"/>
    </xf>
    <xf numFmtId="0" fontId="20" fillId="0" borderId="11" xfId="0" applyFont="1" applyBorder="1" applyAlignment="1" applyProtection="1">
      <alignment horizontal="centerContinuous"/>
      <protection locked="0"/>
    </xf>
    <xf numFmtId="0" fontId="20" fillId="0" borderId="12" xfId="0" applyFont="1" applyBorder="1" applyAlignment="1" applyProtection="1" quotePrefix="1">
      <alignment horizontal="centerContinuous"/>
      <protection locked="0"/>
    </xf>
    <xf numFmtId="0" fontId="20" fillId="0" borderId="0" xfId="0" applyFont="1" applyBorder="1" applyAlignment="1" applyProtection="1">
      <alignment horizontal="centerContinuous"/>
      <protection locked="0"/>
    </xf>
    <xf numFmtId="0" fontId="20" fillId="0" borderId="14" xfId="0" applyFont="1" applyBorder="1" applyAlignment="1" applyProtection="1">
      <alignment horizontal="centerContinuous"/>
      <protection locked="0"/>
    </xf>
    <xf numFmtId="0" fontId="20" fillId="0" borderId="14" xfId="0" applyFont="1" applyBorder="1" applyAlignment="1" applyProtection="1">
      <alignment/>
      <protection locked="0"/>
    </xf>
    <xf numFmtId="0" fontId="20" fillId="0" borderId="15" xfId="0" applyFont="1" applyBorder="1" applyAlignment="1" applyProtection="1">
      <alignment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 applyProtection="1">
      <alignment horizontal="centerContinuous"/>
      <protection locked="0"/>
    </xf>
    <xf numFmtId="0" fontId="20" fillId="0" borderId="17" xfId="0" applyFont="1" applyBorder="1" applyAlignment="1" applyProtection="1">
      <alignment horizontal="centerContinuous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/>
      <protection locked="0"/>
    </xf>
    <xf numFmtId="0" fontId="20" fillId="0" borderId="20" xfId="0" applyFont="1" applyBorder="1" applyAlignment="1" applyProtection="1">
      <alignment/>
      <protection locked="0"/>
    </xf>
    <xf numFmtId="0" fontId="20" fillId="0" borderId="19" xfId="0" applyFont="1" applyBorder="1" applyAlignment="1" applyProtection="1">
      <alignment horizontal="centerContinuous"/>
      <protection locked="0"/>
    </xf>
    <xf numFmtId="0" fontId="20" fillId="0" borderId="15" xfId="0" applyFont="1" applyBorder="1" applyAlignment="1" applyProtection="1">
      <alignment horizontal="centerContinuous"/>
      <protection locked="0"/>
    </xf>
    <xf numFmtId="0" fontId="20" fillId="0" borderId="20" xfId="0" applyFont="1" applyBorder="1" applyAlignment="1" applyProtection="1">
      <alignment horizontal="centerContinuous"/>
      <protection locked="0"/>
    </xf>
    <xf numFmtId="0" fontId="20" fillId="0" borderId="21" xfId="0" applyFont="1" applyBorder="1" applyAlignment="1" applyProtection="1">
      <alignment horizontal="centerContinuous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21" xfId="0" applyFont="1" applyBorder="1" applyAlignment="1" applyProtection="1">
      <alignment horizontal="center"/>
      <protection locked="0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5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distributed"/>
      <protection locked="0"/>
    </xf>
    <xf numFmtId="0" fontId="20" fillId="0" borderId="21" xfId="0" applyFont="1" applyBorder="1" applyAlignment="1" applyProtection="1">
      <alignment horizontal="distributed"/>
      <protection locked="0"/>
    </xf>
    <xf numFmtId="0" fontId="20" fillId="0" borderId="23" xfId="0" applyFont="1" applyBorder="1" applyAlignment="1">
      <alignment horizontal="distributed"/>
    </xf>
    <xf numFmtId="0" fontId="20" fillId="0" borderId="15" xfId="0" applyFont="1" applyBorder="1" applyAlignment="1" applyProtection="1">
      <alignment horizontal="center"/>
      <protection locked="0"/>
    </xf>
    <xf numFmtId="3" fontId="20" fillId="0" borderId="0" xfId="0" applyNumberFormat="1" applyFont="1" applyAlignment="1" applyProtection="1">
      <alignment horizontal="centerContinuous"/>
      <protection locked="0"/>
    </xf>
    <xf numFmtId="3" fontId="20" fillId="0" borderId="14" xfId="0" applyNumberFormat="1" applyFont="1" applyBorder="1" applyAlignment="1" applyProtection="1">
      <alignment horizontal="distributed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>
      <alignment/>
    </xf>
    <xf numFmtId="176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41" fontId="20" fillId="0" borderId="0" xfId="0" applyNumberFormat="1" applyFont="1" applyBorder="1" applyAlignment="1" applyProtection="1">
      <alignment/>
      <protection locked="0"/>
    </xf>
    <xf numFmtId="3" fontId="20" fillId="0" borderId="24" xfId="0" applyNumberFormat="1" applyFont="1" applyBorder="1" applyAlignment="1" applyProtection="1">
      <alignment horizontal="center"/>
      <protection locked="0"/>
    </xf>
    <xf numFmtId="3" fontId="20" fillId="0" borderId="0" xfId="0" applyNumberFormat="1" applyFont="1" applyAlignment="1">
      <alignment/>
    </xf>
    <xf numFmtId="3" fontId="20" fillId="0" borderId="14" xfId="0" applyNumberFormat="1" applyFont="1" applyBorder="1" applyAlignment="1" applyProtection="1" quotePrefix="1">
      <alignment horizontal="centerContinuous"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3" fontId="20" fillId="0" borderId="25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>
      <alignment/>
    </xf>
    <xf numFmtId="177" fontId="20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Continuous"/>
      <protection locked="0"/>
    </xf>
    <xf numFmtId="3" fontId="22" fillId="0" borderId="14" xfId="0" applyNumberFormat="1" applyFont="1" applyBorder="1" applyAlignment="1" applyProtection="1" quotePrefix="1">
      <alignment horizontal="centerContinuous"/>
      <protection locked="0"/>
    </xf>
    <xf numFmtId="41" fontId="22" fillId="0" borderId="0" xfId="0" applyNumberFormat="1" applyFont="1" applyAlignment="1">
      <alignment/>
    </xf>
    <xf numFmtId="41" fontId="22" fillId="0" borderId="0" xfId="0" applyNumberFormat="1" applyFont="1" applyAlignment="1">
      <alignment/>
    </xf>
    <xf numFmtId="0" fontId="20" fillId="0" borderId="0" xfId="0" applyFont="1" applyAlignment="1">
      <alignment/>
    </xf>
    <xf numFmtId="3" fontId="22" fillId="0" borderId="25" xfId="0" applyNumberFormat="1" applyFont="1" applyBorder="1" applyAlignment="1" applyProtection="1">
      <alignment horizontal="center"/>
      <protection locked="0"/>
    </xf>
    <xf numFmtId="3" fontId="22" fillId="0" borderId="0" xfId="0" applyNumberFormat="1" applyFont="1" applyAlignment="1">
      <alignment/>
    </xf>
    <xf numFmtId="3" fontId="20" fillId="0" borderId="14" xfId="0" applyNumberFormat="1" applyFont="1" applyBorder="1" applyAlignment="1" applyProtection="1">
      <alignment horizontal="centerContinuous"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14" xfId="0" applyNumberFormat="1" applyFont="1" applyBorder="1" applyAlignment="1" applyProtection="1">
      <alignment horizontal="distributed"/>
      <protection locked="0"/>
    </xf>
    <xf numFmtId="176" fontId="22" fillId="0" borderId="0" xfId="0" applyNumberFormat="1" applyFont="1" applyAlignment="1">
      <alignment/>
    </xf>
    <xf numFmtId="3" fontId="20" fillId="0" borderId="0" xfId="0" applyNumberFormat="1" applyFont="1" applyAlignment="1" applyProtection="1">
      <alignment/>
      <protection locked="0"/>
    </xf>
    <xf numFmtId="3" fontId="20" fillId="0" borderId="14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3" fontId="20" fillId="0" borderId="14" xfId="0" applyNumberFormat="1" applyFont="1" applyBorder="1" applyAlignment="1" applyProtection="1" quotePrefix="1">
      <alignment horizontal="distributed"/>
      <protection locked="0"/>
    </xf>
    <xf numFmtId="38" fontId="20" fillId="0" borderId="0" xfId="48" applyFont="1" applyAlignment="1">
      <alignment/>
    </xf>
    <xf numFmtId="176" fontId="20" fillId="0" borderId="0" xfId="0" applyNumberFormat="1" applyFont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Continuous"/>
      <protection locked="0"/>
    </xf>
    <xf numFmtId="3" fontId="20" fillId="0" borderId="0" xfId="0" applyNumberFormat="1" applyFont="1" applyBorder="1" applyAlignment="1">
      <alignment/>
    </xf>
    <xf numFmtId="3" fontId="22" fillId="0" borderId="0" xfId="0" applyNumberFormat="1" applyFont="1" applyBorder="1" applyAlignment="1" applyProtection="1">
      <alignment/>
      <protection locked="0"/>
    </xf>
    <xf numFmtId="38" fontId="22" fillId="0" borderId="0" xfId="48" applyFont="1" applyAlignment="1">
      <alignment/>
    </xf>
    <xf numFmtId="177" fontId="20" fillId="0" borderId="0" xfId="0" applyNumberFormat="1" applyFont="1" applyAlignment="1" applyProtection="1">
      <alignment/>
      <protection locked="0"/>
    </xf>
    <xf numFmtId="3" fontId="22" fillId="0" borderId="14" xfId="0" applyNumberFormat="1" applyFont="1" applyBorder="1" applyAlignment="1" applyProtection="1" quotePrefix="1">
      <alignment horizontal="distributed"/>
      <protection locked="0"/>
    </xf>
    <xf numFmtId="3" fontId="20" fillId="0" borderId="15" xfId="0" applyNumberFormat="1" applyFont="1" applyBorder="1" applyAlignment="1" applyProtection="1">
      <alignment horizontal="centerContinuous"/>
      <protection locked="0"/>
    </xf>
    <xf numFmtId="3" fontId="20" fillId="0" borderId="20" xfId="0" applyNumberFormat="1" applyFont="1" applyBorder="1" applyAlignment="1" applyProtection="1">
      <alignment horizontal="distributed"/>
      <protection locked="0"/>
    </xf>
    <xf numFmtId="41" fontId="20" fillId="0" borderId="19" xfId="0" applyNumberFormat="1" applyFont="1" applyBorder="1" applyAlignment="1" applyProtection="1">
      <alignment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15" xfId="0" applyNumberFormat="1" applyFont="1" applyBorder="1" applyAlignment="1">
      <alignment/>
    </xf>
    <xf numFmtId="41" fontId="20" fillId="0" borderId="20" xfId="0" applyNumberFormat="1" applyFont="1" applyBorder="1" applyAlignment="1" applyProtection="1">
      <alignment/>
      <protection locked="0"/>
    </xf>
    <xf numFmtId="3" fontId="20" fillId="0" borderId="15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9"/>
  <sheetViews>
    <sheetView tabSelected="1" zoomScalePageLayoutView="0" workbookViewId="0" topLeftCell="A1">
      <selection activeCell="B2" sqref="B2"/>
    </sheetView>
  </sheetViews>
  <sheetFormatPr defaultColWidth="8.66015625" defaultRowHeight="18"/>
  <cols>
    <col min="1" max="1" width="2.58203125" style="93" customWidth="1"/>
    <col min="2" max="2" width="9.33203125" style="0" customWidth="1"/>
    <col min="3" max="8" width="7.66015625" style="5" customWidth="1"/>
    <col min="9" max="9" width="10.5" style="5" customWidth="1"/>
    <col min="10" max="10" width="6.66015625" style="5" customWidth="1"/>
    <col min="11" max="11" width="8.91015625" style="5" customWidth="1"/>
    <col min="12" max="12" width="8.83203125" style="5" customWidth="1"/>
    <col min="13" max="13" width="9.33203125" style="5" customWidth="1"/>
    <col min="14" max="14" width="5.41015625" style="5" customWidth="1"/>
    <col min="15" max="15" width="2" style="5" customWidth="1"/>
    <col min="16" max="16" width="8.08203125" style="5" customWidth="1"/>
    <col min="17" max="17" width="4.91015625" style="5" customWidth="1"/>
    <col min="18" max="18" width="4.08203125" style="5" customWidth="1"/>
    <col min="19" max="19" width="7.41015625" style="5" customWidth="1"/>
    <col min="20" max="20" width="5.66015625" style="5" customWidth="1"/>
    <col min="21" max="21" width="8.16015625" style="5" customWidth="1"/>
    <col min="22" max="22" width="7.5" style="5" customWidth="1"/>
    <col min="23" max="23" width="9.33203125" style="5" customWidth="1"/>
    <col min="24" max="24" width="7.5" style="5" customWidth="1"/>
    <col min="25" max="25" width="9.33203125" style="5" customWidth="1"/>
    <col min="26" max="26" width="4" style="5" customWidth="1"/>
    <col min="28" max="28" width="10" style="0" customWidth="1"/>
    <col min="30" max="30" width="7.16015625" style="0" customWidth="1"/>
    <col min="32" max="32" width="7.91015625" style="0" customWidth="1"/>
    <col min="36" max="36" width="10" style="0" customWidth="1"/>
  </cols>
  <sheetData>
    <row r="1" spans="1:26" ht="17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5" customFormat="1" ht="17.25">
      <c r="A2" s="4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26" s="9" customFormat="1" ht="12.7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7"/>
    </row>
    <row r="4" spans="1:26" s="9" customFormat="1" ht="12.75" thickTop="1">
      <c r="A4" s="10" t="s">
        <v>1</v>
      </c>
      <c r="B4" s="11"/>
      <c r="C4" s="12" t="s">
        <v>2</v>
      </c>
      <c r="D4" s="13"/>
      <c r="E4" s="14"/>
      <c r="F4" s="15" t="s">
        <v>3</v>
      </c>
      <c r="G4" s="15"/>
      <c r="H4" s="16"/>
      <c r="I4" s="17"/>
      <c r="J4" s="18"/>
      <c r="K4" s="18"/>
      <c r="L4" s="19" t="s">
        <v>4</v>
      </c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 t="s">
        <v>5</v>
      </c>
      <c r="Y4" s="23"/>
      <c r="Z4" s="24" t="s">
        <v>6</v>
      </c>
    </row>
    <row r="5" spans="1:26" s="9" customFormat="1" ht="12">
      <c r="A5" s="25"/>
      <c r="B5" s="26"/>
      <c r="C5" s="27"/>
      <c r="D5" s="18"/>
      <c r="E5" s="28"/>
      <c r="F5" s="29"/>
      <c r="G5" s="30"/>
      <c r="H5" s="31"/>
      <c r="I5" s="16" t="s">
        <v>7</v>
      </c>
      <c r="J5" s="30" t="s">
        <v>8</v>
      </c>
      <c r="K5" s="31"/>
      <c r="L5" s="30" t="s">
        <v>9</v>
      </c>
      <c r="M5" s="31"/>
      <c r="N5" s="30" t="s">
        <v>10</v>
      </c>
      <c r="O5" s="30"/>
      <c r="P5" s="31"/>
      <c r="Q5" s="30"/>
      <c r="R5" s="32" t="s">
        <v>11</v>
      </c>
      <c r="S5" s="30"/>
      <c r="T5" s="33" t="s">
        <v>12</v>
      </c>
      <c r="U5" s="34"/>
      <c r="V5" s="35" t="s">
        <v>13</v>
      </c>
      <c r="W5" s="36"/>
      <c r="X5" s="35" t="s">
        <v>14</v>
      </c>
      <c r="Y5" s="37"/>
      <c r="Z5" s="24"/>
    </row>
    <row r="6" spans="1:26" s="9" customFormat="1" ht="12">
      <c r="A6" s="38"/>
      <c r="B6" s="39"/>
      <c r="C6" s="31" t="s">
        <v>15</v>
      </c>
      <c r="D6" s="31" t="s">
        <v>16</v>
      </c>
      <c r="E6" s="31" t="s">
        <v>17</v>
      </c>
      <c r="F6" s="31" t="s">
        <v>18</v>
      </c>
      <c r="G6" s="31" t="s">
        <v>19</v>
      </c>
      <c r="H6" s="31" t="s">
        <v>17</v>
      </c>
      <c r="I6" s="31" t="s">
        <v>20</v>
      </c>
      <c r="J6" s="40" t="s">
        <v>21</v>
      </c>
      <c r="K6" s="40" t="s">
        <v>22</v>
      </c>
      <c r="L6" s="40" t="s">
        <v>21</v>
      </c>
      <c r="M6" s="40" t="s">
        <v>22</v>
      </c>
      <c r="N6" s="41" t="s">
        <v>21</v>
      </c>
      <c r="O6" s="42"/>
      <c r="P6" s="35" t="s">
        <v>23</v>
      </c>
      <c r="Q6" s="37"/>
      <c r="R6" s="40" t="s">
        <v>21</v>
      </c>
      <c r="S6" s="40" t="s">
        <v>22</v>
      </c>
      <c r="T6" s="40" t="s">
        <v>21</v>
      </c>
      <c r="U6" s="40" t="s">
        <v>22</v>
      </c>
      <c r="V6" s="40" t="s">
        <v>24</v>
      </c>
      <c r="W6" s="40" t="s">
        <v>25</v>
      </c>
      <c r="X6" s="40" t="s">
        <v>21</v>
      </c>
      <c r="Y6" s="40" t="s">
        <v>22</v>
      </c>
      <c r="Z6" s="43" t="s">
        <v>26</v>
      </c>
    </row>
    <row r="7" spans="1:26" s="52" customFormat="1" ht="12">
      <c r="A7" s="44"/>
      <c r="B7" s="45" t="s">
        <v>27</v>
      </c>
      <c r="C7" s="46">
        <v>247209</v>
      </c>
      <c r="D7" s="46">
        <v>68614</v>
      </c>
      <c r="E7" s="47">
        <f>SUM(C7:D7)</f>
        <v>315823</v>
      </c>
      <c r="F7" s="46">
        <v>11387</v>
      </c>
      <c r="G7" s="46">
        <v>13741</v>
      </c>
      <c r="H7" s="47">
        <f>SUM(F7:G7)</f>
        <v>25128</v>
      </c>
      <c r="I7" s="46">
        <v>9359691</v>
      </c>
      <c r="J7" s="46">
        <v>69973</v>
      </c>
      <c r="K7" s="46">
        <v>15162866</v>
      </c>
      <c r="L7" s="46">
        <v>3787</v>
      </c>
      <c r="M7" s="46">
        <v>2049584</v>
      </c>
      <c r="N7" s="46">
        <v>1795</v>
      </c>
      <c r="O7" s="46"/>
      <c r="P7" s="48">
        <v>851597</v>
      </c>
      <c r="Q7" s="49"/>
      <c r="R7" s="46">
        <v>112</v>
      </c>
      <c r="S7" s="46">
        <v>37924</v>
      </c>
      <c r="T7" s="46">
        <v>484</v>
      </c>
      <c r="U7" s="46">
        <v>54625</v>
      </c>
      <c r="V7" s="46">
        <v>76151</v>
      </c>
      <c r="W7" s="46">
        <v>18156596</v>
      </c>
      <c r="X7" s="46">
        <v>70276</v>
      </c>
      <c r="Y7" s="50">
        <v>13831059</v>
      </c>
      <c r="Z7" s="51">
        <v>53</v>
      </c>
    </row>
    <row r="8" spans="1:26" s="52" customFormat="1" ht="12">
      <c r="A8" s="44"/>
      <c r="B8" s="53" t="s">
        <v>28</v>
      </c>
      <c r="C8" s="46">
        <v>242474</v>
      </c>
      <c r="D8" s="46">
        <v>70286</v>
      </c>
      <c r="E8" s="47">
        <f>SUM(C8:D8)</f>
        <v>312760</v>
      </c>
      <c r="F8" s="46">
        <v>11813</v>
      </c>
      <c r="G8" s="46">
        <v>14792</v>
      </c>
      <c r="H8" s="47">
        <f>SUM(F8:G8)</f>
        <v>26605</v>
      </c>
      <c r="I8" s="46">
        <v>11182450</v>
      </c>
      <c r="J8" s="46">
        <v>77457</v>
      </c>
      <c r="K8" s="46">
        <v>17757595</v>
      </c>
      <c r="L8" s="46">
        <v>4077</v>
      </c>
      <c r="M8" s="46">
        <v>2276133</v>
      </c>
      <c r="N8" s="54" t="s">
        <v>29</v>
      </c>
      <c r="O8" s="55"/>
      <c r="P8" s="54" t="s">
        <v>30</v>
      </c>
      <c r="Q8" s="55"/>
      <c r="R8" s="46">
        <v>106</v>
      </c>
      <c r="S8" s="46">
        <v>37653</v>
      </c>
      <c r="T8" s="46">
        <v>545</v>
      </c>
      <c r="U8" s="46">
        <v>66849</v>
      </c>
      <c r="V8" s="46">
        <v>83901</v>
      </c>
      <c r="W8" s="46">
        <v>20979634</v>
      </c>
      <c r="X8" s="46">
        <v>66871</v>
      </c>
      <c r="Y8" s="50">
        <v>15883896</v>
      </c>
      <c r="Z8" s="56">
        <v>54</v>
      </c>
    </row>
    <row r="9" spans="1:26" s="52" customFormat="1" ht="12">
      <c r="A9" s="44"/>
      <c r="B9" s="53" t="s">
        <v>31</v>
      </c>
      <c r="C9" s="46">
        <v>235782</v>
      </c>
      <c r="D9" s="46">
        <v>69845</v>
      </c>
      <c r="E9" s="47">
        <f>SUM(C9:D9)</f>
        <v>305627</v>
      </c>
      <c r="F9" s="46">
        <v>12236</v>
      </c>
      <c r="G9" s="46">
        <v>16952</v>
      </c>
      <c r="H9" s="47">
        <f>SUM(F9:G9)</f>
        <v>29188</v>
      </c>
      <c r="I9" s="46">
        <v>12968447</v>
      </c>
      <c r="J9" s="46">
        <v>85053</v>
      </c>
      <c r="K9" s="46">
        <v>21087775</v>
      </c>
      <c r="L9" s="46">
        <v>4370</v>
      </c>
      <c r="M9" s="46">
        <v>2551386</v>
      </c>
      <c r="N9" s="57" t="s">
        <v>32</v>
      </c>
      <c r="O9" s="58"/>
      <c r="P9" s="57" t="s">
        <v>33</v>
      </c>
      <c r="Q9" s="58"/>
      <c r="R9" s="46">
        <v>100</v>
      </c>
      <c r="S9" s="46">
        <v>37399</v>
      </c>
      <c r="T9" s="46">
        <v>589</v>
      </c>
      <c r="U9" s="46">
        <v>66849</v>
      </c>
      <c r="V9" s="46">
        <v>91818</v>
      </c>
      <c r="W9" s="46">
        <v>24876160</v>
      </c>
      <c r="X9" s="46">
        <v>63465</v>
      </c>
      <c r="Y9" s="50">
        <v>16825863</v>
      </c>
      <c r="Z9" s="56">
        <v>55</v>
      </c>
    </row>
    <row r="10" spans="1:26" s="52" customFormat="1" ht="12">
      <c r="A10" s="44"/>
      <c r="B10" s="53" t="s">
        <v>34</v>
      </c>
      <c r="C10" s="46">
        <v>228377</v>
      </c>
      <c r="D10" s="46">
        <v>67686</v>
      </c>
      <c r="E10" s="47">
        <f>SUM(C10:D10)</f>
        <v>296063</v>
      </c>
      <c r="F10" s="46">
        <v>12514</v>
      </c>
      <c r="G10" s="46">
        <v>21942</v>
      </c>
      <c r="H10" s="47">
        <f>SUM(F10:G10)</f>
        <v>34456</v>
      </c>
      <c r="I10" s="46">
        <v>13635512</v>
      </c>
      <c r="J10" s="46">
        <v>92410</v>
      </c>
      <c r="K10" s="46">
        <v>24395978</v>
      </c>
      <c r="L10" s="46">
        <v>4609</v>
      </c>
      <c r="M10" s="46">
        <v>2885384</v>
      </c>
      <c r="N10" s="57" t="s">
        <v>35</v>
      </c>
      <c r="O10" s="58"/>
      <c r="P10" s="57" t="s">
        <v>36</v>
      </c>
      <c r="Q10" s="58"/>
      <c r="R10" s="46">
        <v>100</v>
      </c>
      <c r="S10" s="46">
        <v>38456</v>
      </c>
      <c r="T10" s="46">
        <v>636</v>
      </c>
      <c r="U10" s="46">
        <v>99670</v>
      </c>
      <c r="V10" s="46">
        <v>99403</v>
      </c>
      <c r="W10" s="46">
        <v>28555747</v>
      </c>
      <c r="X10" s="46">
        <v>59271</v>
      </c>
      <c r="Y10" s="50">
        <v>16754243</v>
      </c>
      <c r="Z10" s="56">
        <v>56</v>
      </c>
    </row>
    <row r="11" spans="1:26" s="52" customFormat="1" ht="12">
      <c r="A11" s="44"/>
      <c r="B11" s="5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59"/>
      <c r="P11" s="46"/>
      <c r="Q11" s="46"/>
      <c r="R11" s="46"/>
      <c r="S11" s="46"/>
      <c r="T11" s="46"/>
      <c r="U11" s="46"/>
      <c r="V11" s="46"/>
      <c r="W11" s="46"/>
      <c r="X11" s="46"/>
      <c r="Y11" s="50"/>
      <c r="Z11" s="56"/>
    </row>
    <row r="12" spans="1:26" s="66" customFormat="1" ht="12">
      <c r="A12" s="60"/>
      <c r="B12" s="61" t="s">
        <v>37</v>
      </c>
      <c r="C12" s="62">
        <f aca="true" t="shared" si="0" ref="C12:M12">SUM(C14:C15)</f>
        <v>220954</v>
      </c>
      <c r="D12" s="62">
        <f t="shared" si="0"/>
        <v>63861</v>
      </c>
      <c r="E12" s="62">
        <f t="shared" si="0"/>
        <v>284815</v>
      </c>
      <c r="F12" s="62">
        <f t="shared" si="0"/>
        <v>12858</v>
      </c>
      <c r="G12" s="62">
        <f t="shared" si="0"/>
        <v>27065</v>
      </c>
      <c r="H12" s="62">
        <f t="shared" si="0"/>
        <v>39923</v>
      </c>
      <c r="I12" s="62">
        <f t="shared" si="0"/>
        <v>14884001</v>
      </c>
      <c r="J12" s="62">
        <f t="shared" si="0"/>
        <v>99358</v>
      </c>
      <c r="K12" s="62">
        <f t="shared" si="0"/>
        <v>27264328</v>
      </c>
      <c r="L12" s="62">
        <f t="shared" si="0"/>
        <v>4884</v>
      </c>
      <c r="M12" s="62">
        <f t="shared" si="0"/>
        <v>3168858</v>
      </c>
      <c r="N12" s="63" t="s">
        <v>38</v>
      </c>
      <c r="O12" s="64"/>
      <c r="P12" s="63" t="s">
        <v>39</v>
      </c>
      <c r="Q12" s="64"/>
      <c r="R12" s="62">
        <f aca="true" t="shared" si="1" ref="R12:Y12">SUM(R14:R15)</f>
        <v>83</v>
      </c>
      <c r="S12" s="62">
        <f t="shared" si="1"/>
        <v>35893</v>
      </c>
      <c r="T12" s="62">
        <f t="shared" si="1"/>
        <v>672</v>
      </c>
      <c r="U12" s="62">
        <f t="shared" si="1"/>
        <v>115143</v>
      </c>
      <c r="V12" s="62">
        <f t="shared" si="1"/>
        <v>106552</v>
      </c>
      <c r="W12" s="62">
        <f t="shared" si="1"/>
        <v>31684470</v>
      </c>
      <c r="X12" s="62">
        <f t="shared" si="1"/>
        <v>55102</v>
      </c>
      <c r="Y12" s="62">
        <f t="shared" si="1"/>
        <v>16231867</v>
      </c>
      <c r="Z12" s="65">
        <v>57</v>
      </c>
    </row>
    <row r="13" spans="1:26" s="52" customFormat="1" ht="12">
      <c r="A13" s="44"/>
      <c r="B13" s="67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59"/>
      <c r="P13" s="46"/>
      <c r="Q13" s="46"/>
      <c r="R13" s="46"/>
      <c r="S13" s="46"/>
      <c r="T13" s="46"/>
      <c r="U13" s="46"/>
      <c r="V13" s="46"/>
      <c r="W13" s="46"/>
      <c r="X13" s="46"/>
      <c r="Y13" s="50"/>
      <c r="Z13" s="56"/>
    </row>
    <row r="14" spans="1:26" s="66" customFormat="1" ht="12">
      <c r="A14" s="68"/>
      <c r="B14" s="69" t="s">
        <v>40</v>
      </c>
      <c r="C14" s="62">
        <f aca="true" t="shared" si="2" ref="C14:L14">SUM(C17:C27)</f>
        <v>126859</v>
      </c>
      <c r="D14" s="62">
        <f t="shared" si="2"/>
        <v>47270</v>
      </c>
      <c r="E14" s="62">
        <f t="shared" si="2"/>
        <v>174129</v>
      </c>
      <c r="F14" s="62">
        <f t="shared" si="2"/>
        <v>7985</v>
      </c>
      <c r="G14" s="62">
        <f t="shared" si="2"/>
        <v>20744</v>
      </c>
      <c r="H14" s="62">
        <f t="shared" si="2"/>
        <v>28729</v>
      </c>
      <c r="I14" s="62">
        <f t="shared" si="2"/>
        <v>8538202</v>
      </c>
      <c r="J14" s="62">
        <f t="shared" si="2"/>
        <v>55847</v>
      </c>
      <c r="K14" s="62">
        <f t="shared" si="2"/>
        <v>15115598</v>
      </c>
      <c r="L14" s="62">
        <f t="shared" si="2"/>
        <v>2268</v>
      </c>
      <c r="M14" s="62">
        <v>1473974</v>
      </c>
      <c r="N14" s="63" t="s">
        <v>41</v>
      </c>
      <c r="O14" s="64"/>
      <c r="P14" s="70" t="s">
        <v>42</v>
      </c>
      <c r="Q14" s="64"/>
      <c r="R14" s="62">
        <f aca="true" t="shared" si="3" ref="R14:Y14">SUM(R17:R27)</f>
        <v>49</v>
      </c>
      <c r="S14" s="62">
        <f t="shared" si="3"/>
        <v>20719</v>
      </c>
      <c r="T14" s="62">
        <f t="shared" si="3"/>
        <v>378</v>
      </c>
      <c r="U14" s="62">
        <f t="shared" si="3"/>
        <v>62447</v>
      </c>
      <c r="V14" s="62">
        <f t="shared" si="3"/>
        <v>59473</v>
      </c>
      <c r="W14" s="62">
        <f t="shared" si="3"/>
        <v>17322022</v>
      </c>
      <c r="X14" s="62">
        <f t="shared" si="3"/>
        <v>31953</v>
      </c>
      <c r="Y14" s="62">
        <f t="shared" si="3"/>
        <v>9318216</v>
      </c>
      <c r="Z14" s="65" t="s">
        <v>43</v>
      </c>
    </row>
    <row r="15" spans="1:26" s="66" customFormat="1" ht="12">
      <c r="A15" s="68"/>
      <c r="B15" s="69" t="s">
        <v>44</v>
      </c>
      <c r="C15" s="62">
        <f aca="true" t="shared" si="4" ref="C15:M15">C28+C32+C38+C41+C46+C48+C57+C66+C70+C73+C79+C84</f>
        <v>94095</v>
      </c>
      <c r="D15" s="62">
        <f t="shared" si="4"/>
        <v>16591</v>
      </c>
      <c r="E15" s="62">
        <f t="shared" si="4"/>
        <v>110686</v>
      </c>
      <c r="F15" s="62">
        <f t="shared" si="4"/>
        <v>4873</v>
      </c>
      <c r="G15" s="62">
        <f t="shared" si="4"/>
        <v>6321</v>
      </c>
      <c r="H15" s="62">
        <f t="shared" si="4"/>
        <v>11194</v>
      </c>
      <c r="I15" s="62">
        <f t="shared" si="4"/>
        <v>6345799</v>
      </c>
      <c r="J15" s="62">
        <f t="shared" si="4"/>
        <v>43511</v>
      </c>
      <c r="K15" s="62">
        <f t="shared" si="4"/>
        <v>12148730</v>
      </c>
      <c r="L15" s="62">
        <f t="shared" si="4"/>
        <v>2616</v>
      </c>
      <c r="M15" s="62">
        <f t="shared" si="4"/>
        <v>1694884</v>
      </c>
      <c r="N15" s="63" t="s">
        <v>45</v>
      </c>
      <c r="O15" s="64"/>
      <c r="P15" s="70" t="s">
        <v>46</v>
      </c>
      <c r="Q15" s="64"/>
      <c r="R15" s="62">
        <f aca="true" t="shared" si="5" ref="R15:Y15">R28+R32+R38+R41+R46+R48+R57+R66+R70+R73+R79+R84</f>
        <v>34</v>
      </c>
      <c r="S15" s="62">
        <f t="shared" si="5"/>
        <v>15174</v>
      </c>
      <c r="T15" s="62">
        <f t="shared" si="5"/>
        <v>294</v>
      </c>
      <c r="U15" s="62">
        <f t="shared" si="5"/>
        <v>52696</v>
      </c>
      <c r="V15" s="62">
        <f t="shared" si="5"/>
        <v>47079</v>
      </c>
      <c r="W15" s="62">
        <f t="shared" si="5"/>
        <v>14362448</v>
      </c>
      <c r="X15" s="62">
        <f t="shared" si="5"/>
        <v>23149</v>
      </c>
      <c r="Y15" s="62">
        <f t="shared" si="5"/>
        <v>6913651</v>
      </c>
      <c r="Z15" s="65" t="s">
        <v>47</v>
      </c>
    </row>
    <row r="16" spans="1:26" s="52" customFormat="1" ht="12">
      <c r="A16" s="71"/>
      <c r="B16" s="72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50"/>
      <c r="Z16" s="56"/>
    </row>
    <row r="17" spans="1:26" s="52" customFormat="1" ht="12">
      <c r="A17" s="44" t="s">
        <v>48</v>
      </c>
      <c r="B17" s="45" t="s">
        <v>49</v>
      </c>
      <c r="C17" s="46">
        <v>37256</v>
      </c>
      <c r="D17" s="46">
        <v>22592</v>
      </c>
      <c r="E17" s="47">
        <f aca="true" t="shared" si="6" ref="E17:E80">SUM(C17:D17)</f>
        <v>59848</v>
      </c>
      <c r="F17" s="46">
        <v>3130</v>
      </c>
      <c r="G17" s="46">
        <v>5742</v>
      </c>
      <c r="H17" s="47">
        <f aca="true" t="shared" si="7" ref="H17:H80">SUM(F17:G17)</f>
        <v>8872</v>
      </c>
      <c r="I17" s="46">
        <v>2922470</v>
      </c>
      <c r="J17" s="46">
        <v>15102</v>
      </c>
      <c r="K17" s="46">
        <v>3868220</v>
      </c>
      <c r="L17" s="46">
        <v>527</v>
      </c>
      <c r="M17" s="46">
        <v>343027</v>
      </c>
      <c r="N17" s="73" t="s">
        <v>50</v>
      </c>
      <c r="O17" s="64"/>
      <c r="P17" s="48">
        <v>195210</v>
      </c>
      <c r="Q17" s="49"/>
      <c r="R17" s="46">
        <v>12</v>
      </c>
      <c r="S17" s="46">
        <v>5245</v>
      </c>
      <c r="T17" s="46">
        <v>89</v>
      </c>
      <c r="U17" s="46">
        <v>14998</v>
      </c>
      <c r="V17" s="46">
        <v>16015</v>
      </c>
      <c r="W17" s="46">
        <v>4426700</v>
      </c>
      <c r="X17" s="46">
        <v>9045</v>
      </c>
      <c r="Y17" s="46">
        <v>2626237</v>
      </c>
      <c r="Z17" s="56">
        <v>1</v>
      </c>
    </row>
    <row r="18" spans="1:26" s="52" customFormat="1" ht="12">
      <c r="A18" s="44" t="s">
        <v>51</v>
      </c>
      <c r="B18" s="45" t="s">
        <v>52</v>
      </c>
      <c r="C18" s="46">
        <v>20667</v>
      </c>
      <c r="D18" s="46">
        <v>6354</v>
      </c>
      <c r="E18" s="47">
        <f t="shared" si="6"/>
        <v>27021</v>
      </c>
      <c r="F18" s="46">
        <v>1350</v>
      </c>
      <c r="G18" s="46">
        <v>4206</v>
      </c>
      <c r="H18" s="47">
        <f t="shared" si="7"/>
        <v>5556</v>
      </c>
      <c r="I18" s="46">
        <v>1141006</v>
      </c>
      <c r="J18" s="46">
        <v>7721</v>
      </c>
      <c r="K18" s="46">
        <v>2187357</v>
      </c>
      <c r="L18" s="46">
        <v>269</v>
      </c>
      <c r="M18" s="46">
        <v>177141</v>
      </c>
      <c r="N18" s="46">
        <v>125</v>
      </c>
      <c r="O18" s="46"/>
      <c r="P18" s="74" t="s">
        <v>53</v>
      </c>
      <c r="Q18" s="64"/>
      <c r="R18" s="46">
        <v>6</v>
      </c>
      <c r="S18" s="46">
        <v>2371</v>
      </c>
      <c r="T18" s="46">
        <v>49</v>
      </c>
      <c r="U18" s="46">
        <v>8046</v>
      </c>
      <c r="V18" s="46">
        <v>8170</v>
      </c>
      <c r="W18" s="46">
        <v>2459257</v>
      </c>
      <c r="X18" s="46">
        <v>5593</v>
      </c>
      <c r="Y18" s="46">
        <v>1660242</v>
      </c>
      <c r="Z18" s="56">
        <v>2</v>
      </c>
    </row>
    <row r="19" spans="1:26" s="52" customFormat="1" ht="12">
      <c r="A19" s="44" t="s">
        <v>54</v>
      </c>
      <c r="B19" s="45" t="s">
        <v>55</v>
      </c>
      <c r="C19" s="46">
        <v>10406</v>
      </c>
      <c r="D19" s="46">
        <v>3416</v>
      </c>
      <c r="E19" s="47">
        <f t="shared" si="6"/>
        <v>13822</v>
      </c>
      <c r="F19" s="46">
        <v>535</v>
      </c>
      <c r="G19" s="46">
        <v>2174</v>
      </c>
      <c r="H19" s="47">
        <f t="shared" si="7"/>
        <v>2709</v>
      </c>
      <c r="I19" s="46">
        <v>673838</v>
      </c>
      <c r="J19" s="46">
        <v>4797</v>
      </c>
      <c r="K19" s="46">
        <v>1348742</v>
      </c>
      <c r="L19" s="46">
        <v>142</v>
      </c>
      <c r="M19" s="46">
        <v>93003</v>
      </c>
      <c r="N19" s="46">
        <v>82</v>
      </c>
      <c r="O19" s="46"/>
      <c r="P19" s="46">
        <v>58006</v>
      </c>
      <c r="Q19" s="46"/>
      <c r="R19" s="46">
        <v>5</v>
      </c>
      <c r="S19" s="46">
        <v>2060</v>
      </c>
      <c r="T19" s="46">
        <v>36</v>
      </c>
      <c r="U19" s="46">
        <v>5389</v>
      </c>
      <c r="V19" s="46">
        <v>5062</v>
      </c>
      <c r="W19" s="46">
        <v>1507200</v>
      </c>
      <c r="X19" s="46">
        <v>2591</v>
      </c>
      <c r="Y19" s="46">
        <v>731656</v>
      </c>
      <c r="Z19" s="56">
        <v>3</v>
      </c>
    </row>
    <row r="20" spans="1:26" s="52" customFormat="1" ht="12">
      <c r="A20" s="44" t="s">
        <v>56</v>
      </c>
      <c r="B20" s="45" t="s">
        <v>57</v>
      </c>
      <c r="C20" s="46">
        <v>14768</v>
      </c>
      <c r="D20" s="46">
        <v>2843</v>
      </c>
      <c r="E20" s="47">
        <f t="shared" si="6"/>
        <v>17611</v>
      </c>
      <c r="F20" s="46">
        <v>523</v>
      </c>
      <c r="G20" s="46">
        <v>1809</v>
      </c>
      <c r="H20" s="47">
        <f t="shared" si="7"/>
        <v>2332</v>
      </c>
      <c r="I20" s="46">
        <v>884137</v>
      </c>
      <c r="J20" s="46">
        <v>5597</v>
      </c>
      <c r="K20" s="46">
        <v>1563830</v>
      </c>
      <c r="L20" s="46">
        <v>281</v>
      </c>
      <c r="M20" s="46">
        <v>182347</v>
      </c>
      <c r="N20" s="46">
        <v>98</v>
      </c>
      <c r="O20" s="46"/>
      <c r="P20" s="46">
        <v>70994</v>
      </c>
      <c r="Q20" s="46"/>
      <c r="R20" s="46">
        <v>4</v>
      </c>
      <c r="S20" s="46">
        <v>1210</v>
      </c>
      <c r="T20" s="46">
        <v>55</v>
      </c>
      <c r="U20" s="46">
        <v>8932</v>
      </c>
      <c r="V20" s="46">
        <v>6035</v>
      </c>
      <c r="W20" s="46">
        <v>1827313</v>
      </c>
      <c r="X20" s="46">
        <v>2768</v>
      </c>
      <c r="Y20" s="46">
        <v>766317</v>
      </c>
      <c r="Z20" s="56">
        <v>4</v>
      </c>
    </row>
    <row r="21" spans="1:26" s="52" customFormat="1" ht="12">
      <c r="A21" s="44" t="s">
        <v>58</v>
      </c>
      <c r="B21" s="45" t="s">
        <v>59</v>
      </c>
      <c r="C21" s="46">
        <v>8194</v>
      </c>
      <c r="D21" s="46">
        <v>2660</v>
      </c>
      <c r="E21" s="47">
        <f t="shared" si="6"/>
        <v>10854</v>
      </c>
      <c r="F21" s="46">
        <v>398</v>
      </c>
      <c r="G21" s="46">
        <v>1720</v>
      </c>
      <c r="H21" s="47">
        <f t="shared" si="7"/>
        <v>2118</v>
      </c>
      <c r="I21" s="46">
        <v>540192</v>
      </c>
      <c r="J21" s="46">
        <v>3690</v>
      </c>
      <c r="K21" s="46">
        <v>1009916</v>
      </c>
      <c r="L21" s="46">
        <v>198</v>
      </c>
      <c r="M21" s="46">
        <v>125645</v>
      </c>
      <c r="N21" s="46">
        <v>67</v>
      </c>
      <c r="O21" s="46"/>
      <c r="P21" s="46">
        <v>47452</v>
      </c>
      <c r="Q21" s="46"/>
      <c r="R21" s="46">
        <v>3</v>
      </c>
      <c r="S21" s="46">
        <v>1186</v>
      </c>
      <c r="T21" s="46">
        <v>23</v>
      </c>
      <c r="U21" s="46">
        <v>3748</v>
      </c>
      <c r="V21" s="46">
        <v>3981</v>
      </c>
      <c r="W21" s="46">
        <v>1187947</v>
      </c>
      <c r="X21" s="46">
        <v>2175</v>
      </c>
      <c r="Y21" s="46">
        <v>630588</v>
      </c>
      <c r="Z21" s="56">
        <v>5</v>
      </c>
    </row>
    <row r="22" spans="1:26" s="52" customFormat="1" ht="12">
      <c r="A22" s="44" t="s">
        <v>60</v>
      </c>
      <c r="B22" s="45" t="s">
        <v>61</v>
      </c>
      <c r="C22" s="46">
        <v>5837</v>
      </c>
      <c r="D22" s="46">
        <v>1999</v>
      </c>
      <c r="E22" s="47">
        <f t="shared" si="6"/>
        <v>7836</v>
      </c>
      <c r="F22" s="46">
        <v>349</v>
      </c>
      <c r="G22" s="46">
        <v>860</v>
      </c>
      <c r="H22" s="47">
        <f t="shared" si="7"/>
        <v>1209</v>
      </c>
      <c r="I22" s="46">
        <v>420649</v>
      </c>
      <c r="J22" s="46">
        <v>3283</v>
      </c>
      <c r="K22" s="46">
        <v>927503</v>
      </c>
      <c r="L22" s="46">
        <v>104</v>
      </c>
      <c r="M22" s="46">
        <v>68943</v>
      </c>
      <c r="N22" s="46">
        <v>55</v>
      </c>
      <c r="O22" s="46"/>
      <c r="P22" s="46">
        <v>38058</v>
      </c>
      <c r="Q22" s="46"/>
      <c r="R22" s="46">
        <v>1</v>
      </c>
      <c r="S22" s="46">
        <v>563</v>
      </c>
      <c r="T22" s="46">
        <v>22</v>
      </c>
      <c r="U22" s="46">
        <v>3983</v>
      </c>
      <c r="V22" s="46">
        <v>3465</v>
      </c>
      <c r="W22" s="46">
        <v>1039050</v>
      </c>
      <c r="X22" s="46">
        <v>1790</v>
      </c>
      <c r="Y22" s="46">
        <v>533150</v>
      </c>
      <c r="Z22" s="56">
        <v>6</v>
      </c>
    </row>
    <row r="23" spans="1:26" s="52" customFormat="1" ht="12">
      <c r="A23" s="44" t="s">
        <v>62</v>
      </c>
      <c r="B23" s="45" t="s">
        <v>63</v>
      </c>
      <c r="C23" s="46">
        <v>3921</v>
      </c>
      <c r="D23" s="46">
        <v>1582</v>
      </c>
      <c r="E23" s="47">
        <f t="shared" si="6"/>
        <v>5503</v>
      </c>
      <c r="F23" s="46">
        <v>176</v>
      </c>
      <c r="G23" s="46">
        <v>621</v>
      </c>
      <c r="H23" s="47">
        <f t="shared" si="7"/>
        <v>797</v>
      </c>
      <c r="I23" s="46">
        <v>292700</v>
      </c>
      <c r="J23" s="46">
        <v>2228</v>
      </c>
      <c r="K23" s="46">
        <v>596305</v>
      </c>
      <c r="L23" s="46">
        <v>90</v>
      </c>
      <c r="M23" s="46">
        <v>58672</v>
      </c>
      <c r="N23" s="46">
        <v>34</v>
      </c>
      <c r="O23" s="46"/>
      <c r="P23" s="46">
        <v>23575</v>
      </c>
      <c r="Q23" s="46"/>
      <c r="R23" s="46">
        <v>1</v>
      </c>
      <c r="S23" s="46">
        <v>563</v>
      </c>
      <c r="T23" s="46">
        <v>17</v>
      </c>
      <c r="U23" s="46">
        <v>2811</v>
      </c>
      <c r="V23" s="46">
        <v>2370</v>
      </c>
      <c r="W23" s="46">
        <v>681926</v>
      </c>
      <c r="X23" s="46">
        <v>1160</v>
      </c>
      <c r="Y23" s="46">
        <v>345440</v>
      </c>
      <c r="Z23" s="56">
        <v>7</v>
      </c>
    </row>
    <row r="24" spans="1:26" s="52" customFormat="1" ht="12">
      <c r="A24" s="44" t="s">
        <v>64</v>
      </c>
      <c r="B24" s="45" t="s">
        <v>65</v>
      </c>
      <c r="C24" s="46">
        <v>5565</v>
      </c>
      <c r="D24" s="46">
        <v>924</v>
      </c>
      <c r="E24" s="47">
        <f t="shared" si="6"/>
        <v>6489</v>
      </c>
      <c r="F24" s="46">
        <v>280</v>
      </c>
      <c r="G24" s="46">
        <v>871</v>
      </c>
      <c r="H24" s="47">
        <f t="shared" si="7"/>
        <v>1151</v>
      </c>
      <c r="I24" s="46">
        <v>341375</v>
      </c>
      <c r="J24" s="46">
        <v>2611</v>
      </c>
      <c r="K24" s="46">
        <v>686052</v>
      </c>
      <c r="L24" s="46">
        <v>148</v>
      </c>
      <c r="M24" s="46">
        <v>95395</v>
      </c>
      <c r="N24" s="46">
        <v>36</v>
      </c>
      <c r="O24" s="46"/>
      <c r="P24" s="46">
        <v>25553</v>
      </c>
      <c r="Q24" s="46"/>
      <c r="R24" s="46">
        <v>2</v>
      </c>
      <c r="S24" s="46">
        <v>1126</v>
      </c>
      <c r="T24" s="46">
        <v>15</v>
      </c>
      <c r="U24" s="46">
        <v>2540</v>
      </c>
      <c r="V24" s="46">
        <v>2812</v>
      </c>
      <c r="W24" s="46">
        <v>810666</v>
      </c>
      <c r="X24" s="46">
        <v>1419</v>
      </c>
      <c r="Y24" s="46">
        <v>424228</v>
      </c>
      <c r="Z24" s="56">
        <v>8</v>
      </c>
    </row>
    <row r="25" spans="1:26" s="52" customFormat="1" ht="12">
      <c r="A25" s="44" t="s">
        <v>66</v>
      </c>
      <c r="B25" s="75" t="s">
        <v>67</v>
      </c>
      <c r="C25" s="46">
        <v>4609</v>
      </c>
      <c r="D25" s="46">
        <v>987</v>
      </c>
      <c r="E25" s="47">
        <f t="shared" si="6"/>
        <v>5596</v>
      </c>
      <c r="F25" s="46">
        <v>226</v>
      </c>
      <c r="G25" s="46">
        <v>522</v>
      </c>
      <c r="H25" s="47">
        <f t="shared" si="7"/>
        <v>748</v>
      </c>
      <c r="I25" s="46">
        <v>309581</v>
      </c>
      <c r="J25" s="46">
        <v>2521</v>
      </c>
      <c r="K25" s="46">
        <v>690054</v>
      </c>
      <c r="L25" s="46">
        <v>143</v>
      </c>
      <c r="M25" s="46">
        <v>92862</v>
      </c>
      <c r="N25" s="74" t="s">
        <v>68</v>
      </c>
      <c r="O25" s="64"/>
      <c r="P25" s="74" t="s">
        <v>69</v>
      </c>
      <c r="Q25" s="64"/>
      <c r="R25" s="46">
        <v>1</v>
      </c>
      <c r="S25" s="46">
        <v>563</v>
      </c>
      <c r="T25" s="46">
        <v>14</v>
      </c>
      <c r="U25" s="46">
        <v>2377</v>
      </c>
      <c r="V25" s="46">
        <v>2720</v>
      </c>
      <c r="W25" s="46">
        <v>815039</v>
      </c>
      <c r="X25" s="46">
        <v>1218</v>
      </c>
      <c r="Y25" s="46">
        <v>360996</v>
      </c>
      <c r="Z25" s="56">
        <v>9</v>
      </c>
    </row>
    <row r="26" spans="1:26" s="52" customFormat="1" ht="12">
      <c r="A26" s="44" t="s">
        <v>70</v>
      </c>
      <c r="B26" s="45" t="s">
        <v>71</v>
      </c>
      <c r="C26" s="46">
        <v>5701</v>
      </c>
      <c r="D26" s="46">
        <v>1159</v>
      </c>
      <c r="E26" s="47">
        <f t="shared" si="6"/>
        <v>6860</v>
      </c>
      <c r="F26" s="46">
        <v>318</v>
      </c>
      <c r="G26" s="46">
        <v>1214</v>
      </c>
      <c r="H26" s="47">
        <f t="shared" si="7"/>
        <v>1532</v>
      </c>
      <c r="I26" s="46">
        <v>332121</v>
      </c>
      <c r="J26" s="46">
        <v>2531</v>
      </c>
      <c r="K26" s="46">
        <v>687660</v>
      </c>
      <c r="L26" s="46">
        <v>151</v>
      </c>
      <c r="M26" s="46">
        <v>97927</v>
      </c>
      <c r="N26" s="46">
        <v>27</v>
      </c>
      <c r="O26" s="46"/>
      <c r="P26" s="46">
        <v>19324</v>
      </c>
      <c r="Q26" s="46"/>
      <c r="R26" s="46">
        <v>4</v>
      </c>
      <c r="S26" s="46">
        <v>1210</v>
      </c>
      <c r="T26" s="46">
        <v>14</v>
      </c>
      <c r="U26" s="46">
        <v>2561</v>
      </c>
      <c r="V26" s="46">
        <v>2727</v>
      </c>
      <c r="W26" s="46">
        <v>808682</v>
      </c>
      <c r="X26" s="46">
        <v>1422</v>
      </c>
      <c r="Y26" s="46">
        <v>425575</v>
      </c>
      <c r="Z26" s="56">
        <v>10</v>
      </c>
    </row>
    <row r="27" spans="1:26" s="52" customFormat="1" ht="12">
      <c r="A27" s="44" t="s">
        <v>72</v>
      </c>
      <c r="B27" s="45" t="s">
        <v>73</v>
      </c>
      <c r="C27" s="46">
        <v>9935</v>
      </c>
      <c r="D27" s="46">
        <v>2754</v>
      </c>
      <c r="E27" s="47">
        <f t="shared" si="6"/>
        <v>12689</v>
      </c>
      <c r="F27" s="46">
        <v>700</v>
      </c>
      <c r="G27" s="46">
        <v>1005</v>
      </c>
      <c r="H27" s="47">
        <f t="shared" si="7"/>
        <v>1705</v>
      </c>
      <c r="I27" s="46">
        <v>680133</v>
      </c>
      <c r="J27" s="46">
        <v>5766</v>
      </c>
      <c r="K27" s="46">
        <v>1549959</v>
      </c>
      <c r="L27" s="46">
        <v>215</v>
      </c>
      <c r="M27" s="46">
        <v>139017</v>
      </c>
      <c r="N27" s="46">
        <v>81</v>
      </c>
      <c r="O27" s="46"/>
      <c r="P27" s="46">
        <v>57587</v>
      </c>
      <c r="Q27" s="46"/>
      <c r="R27" s="46">
        <v>10</v>
      </c>
      <c r="S27" s="46">
        <v>4622</v>
      </c>
      <c r="T27" s="46">
        <v>44</v>
      </c>
      <c r="U27" s="46">
        <v>7062</v>
      </c>
      <c r="V27" s="46">
        <v>6116</v>
      </c>
      <c r="W27" s="46">
        <v>1758242</v>
      </c>
      <c r="X27" s="46">
        <v>2772</v>
      </c>
      <c r="Y27" s="46">
        <v>813787</v>
      </c>
      <c r="Z27" s="56">
        <v>11</v>
      </c>
    </row>
    <row r="28" spans="1:36" s="66" customFormat="1" ht="12">
      <c r="A28" s="68"/>
      <c r="B28" s="69" t="s">
        <v>74</v>
      </c>
      <c r="C28" s="62">
        <f>SUM(C29:C31)</f>
        <v>3308</v>
      </c>
      <c r="D28" s="62">
        <f aca="true" t="shared" si="8" ref="D28:Y28">SUM(D29:D31)</f>
        <v>612</v>
      </c>
      <c r="E28" s="62">
        <f t="shared" si="8"/>
        <v>3920</v>
      </c>
      <c r="F28" s="62">
        <f t="shared" si="8"/>
        <v>154</v>
      </c>
      <c r="G28" s="62">
        <f t="shared" si="8"/>
        <v>242</v>
      </c>
      <c r="H28" s="62">
        <f t="shared" si="8"/>
        <v>396</v>
      </c>
      <c r="I28" s="62">
        <f t="shared" si="8"/>
        <v>226150</v>
      </c>
      <c r="J28" s="62">
        <f t="shared" si="8"/>
        <v>1784</v>
      </c>
      <c r="K28" s="62">
        <f t="shared" si="8"/>
        <v>528922</v>
      </c>
      <c r="L28" s="62">
        <f t="shared" si="8"/>
        <v>110</v>
      </c>
      <c r="M28" s="62">
        <f t="shared" si="8"/>
        <v>70632</v>
      </c>
      <c r="N28" s="62">
        <f t="shared" si="8"/>
        <v>29</v>
      </c>
      <c r="O28" s="62"/>
      <c r="P28" s="62">
        <f t="shared" si="8"/>
        <v>20449</v>
      </c>
      <c r="Q28" s="62" t="s">
        <v>75</v>
      </c>
      <c r="R28" s="62">
        <f t="shared" si="8"/>
        <v>0</v>
      </c>
      <c r="S28" s="62">
        <f t="shared" si="8"/>
        <v>0</v>
      </c>
      <c r="T28" s="62">
        <f t="shared" si="8"/>
        <v>8</v>
      </c>
      <c r="U28" s="62">
        <f t="shared" si="8"/>
        <v>1216</v>
      </c>
      <c r="V28" s="62">
        <f t="shared" si="8"/>
        <v>1931</v>
      </c>
      <c r="W28" s="62">
        <f t="shared" si="8"/>
        <v>621219</v>
      </c>
      <c r="X28" s="62">
        <f t="shared" si="8"/>
        <v>970</v>
      </c>
      <c r="Y28" s="62">
        <f t="shared" si="8"/>
        <v>276669</v>
      </c>
      <c r="Z28" s="65" t="s">
        <v>76</v>
      </c>
      <c r="AI28" s="52"/>
      <c r="AJ28" s="52"/>
    </row>
    <row r="29" spans="1:26" s="52" customFormat="1" ht="12">
      <c r="A29" s="44" t="s">
        <v>77</v>
      </c>
      <c r="B29" s="45" t="s">
        <v>78</v>
      </c>
      <c r="C29" s="46">
        <v>728</v>
      </c>
      <c r="D29" s="46">
        <v>128</v>
      </c>
      <c r="E29" s="47">
        <f t="shared" si="6"/>
        <v>856</v>
      </c>
      <c r="F29" s="46">
        <v>53</v>
      </c>
      <c r="G29" s="46">
        <v>49</v>
      </c>
      <c r="H29" s="47">
        <f t="shared" si="7"/>
        <v>102</v>
      </c>
      <c r="I29" s="46">
        <v>48579</v>
      </c>
      <c r="J29" s="46">
        <v>404</v>
      </c>
      <c r="K29" s="46">
        <v>115228</v>
      </c>
      <c r="L29" s="46">
        <v>39</v>
      </c>
      <c r="M29" s="46">
        <v>24623</v>
      </c>
      <c r="N29" s="46">
        <v>3</v>
      </c>
      <c r="O29" s="46"/>
      <c r="P29" s="46">
        <v>2312</v>
      </c>
      <c r="Q29" s="46"/>
      <c r="R29" s="46">
        <v>0</v>
      </c>
      <c r="S29" s="46">
        <v>0</v>
      </c>
      <c r="T29" s="46">
        <v>2</v>
      </c>
      <c r="U29" s="46">
        <v>260</v>
      </c>
      <c r="V29" s="46">
        <v>448</v>
      </c>
      <c r="W29" s="46">
        <v>142423</v>
      </c>
      <c r="X29" s="46">
        <v>208</v>
      </c>
      <c r="Y29" s="46">
        <v>62215</v>
      </c>
      <c r="Z29" s="56">
        <v>12</v>
      </c>
    </row>
    <row r="30" spans="1:26" s="52" customFormat="1" ht="12">
      <c r="A30" s="44" t="s">
        <v>79</v>
      </c>
      <c r="B30" s="45" t="s">
        <v>80</v>
      </c>
      <c r="C30" s="46">
        <v>1250</v>
      </c>
      <c r="D30" s="46">
        <v>251</v>
      </c>
      <c r="E30" s="47">
        <f t="shared" si="6"/>
        <v>1501</v>
      </c>
      <c r="F30" s="46">
        <v>68</v>
      </c>
      <c r="G30" s="46">
        <v>137</v>
      </c>
      <c r="H30" s="47">
        <f t="shared" si="7"/>
        <v>205</v>
      </c>
      <c r="I30" s="46">
        <v>83153</v>
      </c>
      <c r="J30" s="46">
        <v>755</v>
      </c>
      <c r="K30" s="46">
        <v>224920</v>
      </c>
      <c r="L30" s="46">
        <v>48</v>
      </c>
      <c r="M30" s="46">
        <v>30954</v>
      </c>
      <c r="N30" s="46">
        <v>10</v>
      </c>
      <c r="O30" s="46"/>
      <c r="P30" s="46">
        <v>7032</v>
      </c>
      <c r="Q30" s="46"/>
      <c r="R30" s="46">
        <v>0</v>
      </c>
      <c r="S30" s="46">
        <v>0</v>
      </c>
      <c r="T30" s="46">
        <v>4</v>
      </c>
      <c r="U30" s="46">
        <v>542</v>
      </c>
      <c r="V30" s="46">
        <v>817</v>
      </c>
      <c r="W30" s="46">
        <v>263448</v>
      </c>
      <c r="X30" s="46">
        <v>441</v>
      </c>
      <c r="Y30" s="46">
        <v>126619</v>
      </c>
      <c r="Z30" s="56">
        <v>13</v>
      </c>
    </row>
    <row r="31" spans="1:26" s="52" customFormat="1" ht="12">
      <c r="A31" s="44" t="s">
        <v>81</v>
      </c>
      <c r="B31" s="45" t="s">
        <v>82</v>
      </c>
      <c r="C31" s="46">
        <v>1330</v>
      </c>
      <c r="D31" s="46">
        <v>233</v>
      </c>
      <c r="E31" s="47">
        <f t="shared" si="6"/>
        <v>1563</v>
      </c>
      <c r="F31" s="46">
        <v>33</v>
      </c>
      <c r="G31" s="46">
        <v>56</v>
      </c>
      <c r="H31" s="47">
        <f t="shared" si="7"/>
        <v>89</v>
      </c>
      <c r="I31" s="46">
        <v>94418</v>
      </c>
      <c r="J31" s="46">
        <v>625</v>
      </c>
      <c r="K31" s="46">
        <v>188774</v>
      </c>
      <c r="L31" s="46">
        <v>23</v>
      </c>
      <c r="M31" s="46">
        <v>15055</v>
      </c>
      <c r="N31" s="46">
        <v>16</v>
      </c>
      <c r="O31" s="46"/>
      <c r="P31" s="46">
        <v>11105</v>
      </c>
      <c r="Q31" s="46"/>
      <c r="R31" s="46">
        <v>0</v>
      </c>
      <c r="S31" s="46">
        <v>0</v>
      </c>
      <c r="T31" s="46">
        <v>2</v>
      </c>
      <c r="U31" s="46">
        <v>414</v>
      </c>
      <c r="V31" s="46">
        <v>666</v>
      </c>
      <c r="W31" s="46">
        <v>215348</v>
      </c>
      <c r="X31" s="46">
        <v>321</v>
      </c>
      <c r="Y31" s="46">
        <v>87835</v>
      </c>
      <c r="Z31" s="56">
        <v>14</v>
      </c>
    </row>
    <row r="32" spans="1:36" s="66" customFormat="1" ht="12">
      <c r="A32" s="68"/>
      <c r="B32" s="69" t="s">
        <v>83</v>
      </c>
      <c r="C32" s="62">
        <f>SUM(C33:C37)</f>
        <v>11898</v>
      </c>
      <c r="D32" s="62">
        <f aca="true" t="shared" si="9" ref="D32:M32">SUM(D33:D37)</f>
        <v>1778</v>
      </c>
      <c r="E32" s="62">
        <f t="shared" si="9"/>
        <v>13676</v>
      </c>
      <c r="F32" s="62">
        <f t="shared" si="9"/>
        <v>551</v>
      </c>
      <c r="G32" s="62">
        <f t="shared" si="9"/>
        <v>987</v>
      </c>
      <c r="H32" s="62">
        <f t="shared" si="9"/>
        <v>1538</v>
      </c>
      <c r="I32" s="62">
        <f t="shared" si="9"/>
        <v>779561</v>
      </c>
      <c r="J32" s="62">
        <f t="shared" si="9"/>
        <v>5938</v>
      </c>
      <c r="K32" s="62">
        <f t="shared" si="9"/>
        <v>1694309</v>
      </c>
      <c r="L32" s="62">
        <f t="shared" si="9"/>
        <v>358</v>
      </c>
      <c r="M32" s="62">
        <f t="shared" si="9"/>
        <v>231592</v>
      </c>
      <c r="N32" s="70" t="s">
        <v>84</v>
      </c>
      <c r="O32" s="64"/>
      <c r="P32" s="70" t="s">
        <v>85</v>
      </c>
      <c r="Q32" s="64"/>
      <c r="R32" s="62">
        <f aca="true" t="shared" si="10" ref="R32:Y32">SUM(R33:R37)</f>
        <v>11</v>
      </c>
      <c r="S32" s="62">
        <f t="shared" si="10"/>
        <v>5186</v>
      </c>
      <c r="T32" s="62">
        <f t="shared" si="10"/>
        <v>46</v>
      </c>
      <c r="U32" s="62">
        <f t="shared" si="10"/>
        <v>7811</v>
      </c>
      <c r="V32" s="62">
        <f t="shared" si="10"/>
        <v>6419</v>
      </c>
      <c r="W32" s="62">
        <f t="shared" si="10"/>
        <v>1986805</v>
      </c>
      <c r="X32" s="62">
        <f t="shared" si="10"/>
        <v>3159</v>
      </c>
      <c r="Y32" s="62">
        <f t="shared" si="10"/>
        <v>919338</v>
      </c>
      <c r="Z32" s="65" t="s">
        <v>86</v>
      </c>
      <c r="AI32" s="52"/>
      <c r="AJ32" s="52"/>
    </row>
    <row r="33" spans="1:26" s="52" customFormat="1" ht="12">
      <c r="A33" s="44" t="s">
        <v>87</v>
      </c>
      <c r="B33" s="45" t="s">
        <v>88</v>
      </c>
      <c r="C33" s="46">
        <v>2169</v>
      </c>
      <c r="D33" s="46">
        <v>286</v>
      </c>
      <c r="E33" s="47">
        <f t="shared" si="6"/>
        <v>2455</v>
      </c>
      <c r="F33" s="46">
        <v>77</v>
      </c>
      <c r="G33" s="46">
        <v>156</v>
      </c>
      <c r="H33" s="47">
        <f t="shared" si="7"/>
        <v>233</v>
      </c>
      <c r="I33" s="46">
        <v>141147</v>
      </c>
      <c r="J33" s="46">
        <v>996</v>
      </c>
      <c r="K33" s="46">
        <v>313539</v>
      </c>
      <c r="L33" s="46">
        <v>55</v>
      </c>
      <c r="M33" s="46">
        <v>35034</v>
      </c>
      <c r="N33" s="46">
        <v>8</v>
      </c>
      <c r="O33" s="46"/>
      <c r="P33" s="46">
        <v>1882</v>
      </c>
      <c r="Q33" s="46"/>
      <c r="R33" s="46">
        <v>2</v>
      </c>
      <c r="S33" s="46">
        <v>623</v>
      </c>
      <c r="T33" s="46">
        <v>7</v>
      </c>
      <c r="U33" s="46">
        <v>1063</v>
      </c>
      <c r="V33" s="46">
        <v>1068</v>
      </c>
      <c r="W33" s="46">
        <v>356141</v>
      </c>
      <c r="X33" s="46">
        <v>589</v>
      </c>
      <c r="Y33" s="46">
        <v>172126</v>
      </c>
      <c r="Z33" s="56">
        <v>15</v>
      </c>
    </row>
    <row r="34" spans="1:26" s="52" customFormat="1" ht="12">
      <c r="A34" s="44" t="s">
        <v>89</v>
      </c>
      <c r="B34" s="45" t="s">
        <v>90</v>
      </c>
      <c r="C34" s="46">
        <v>977</v>
      </c>
      <c r="D34" s="46">
        <v>169</v>
      </c>
      <c r="E34" s="47">
        <f t="shared" si="6"/>
        <v>1146</v>
      </c>
      <c r="F34" s="46">
        <v>37</v>
      </c>
      <c r="G34" s="46">
        <v>54</v>
      </c>
      <c r="H34" s="47">
        <f t="shared" si="7"/>
        <v>91</v>
      </c>
      <c r="I34" s="46">
        <v>66204</v>
      </c>
      <c r="J34" s="46">
        <v>325</v>
      </c>
      <c r="K34" s="46">
        <v>98061</v>
      </c>
      <c r="L34" s="46">
        <v>24</v>
      </c>
      <c r="M34" s="46">
        <v>15196</v>
      </c>
      <c r="N34" s="46">
        <v>4</v>
      </c>
      <c r="O34" s="46"/>
      <c r="P34" s="46">
        <v>3115</v>
      </c>
      <c r="Q34" s="46"/>
      <c r="R34" s="46">
        <v>2</v>
      </c>
      <c r="S34" s="46">
        <v>1126</v>
      </c>
      <c r="T34" s="46">
        <v>3</v>
      </c>
      <c r="U34" s="46">
        <v>586</v>
      </c>
      <c r="V34" s="46">
        <v>358</v>
      </c>
      <c r="W34" s="46">
        <v>118084</v>
      </c>
      <c r="X34" s="46">
        <v>195</v>
      </c>
      <c r="Y34" s="46">
        <v>57376</v>
      </c>
      <c r="Z34" s="56">
        <v>16</v>
      </c>
    </row>
    <row r="35" spans="1:36" s="52" customFormat="1" ht="12">
      <c r="A35" s="44" t="s">
        <v>91</v>
      </c>
      <c r="B35" s="45" t="s">
        <v>92</v>
      </c>
      <c r="C35" s="46">
        <v>4360</v>
      </c>
      <c r="D35" s="46">
        <v>695</v>
      </c>
      <c r="E35" s="47">
        <f t="shared" si="6"/>
        <v>5055</v>
      </c>
      <c r="F35" s="46">
        <v>215</v>
      </c>
      <c r="G35" s="46">
        <v>474</v>
      </c>
      <c r="H35" s="47">
        <f t="shared" si="7"/>
        <v>689</v>
      </c>
      <c r="I35" s="46">
        <v>282093</v>
      </c>
      <c r="J35" s="46">
        <v>2193</v>
      </c>
      <c r="K35" s="46">
        <v>618083</v>
      </c>
      <c r="L35" s="46">
        <v>103</v>
      </c>
      <c r="M35" s="46">
        <v>67255</v>
      </c>
      <c r="N35" s="46">
        <v>23</v>
      </c>
      <c r="O35" s="46"/>
      <c r="P35" s="46">
        <v>16508</v>
      </c>
      <c r="Q35" s="46"/>
      <c r="R35" s="46">
        <v>4</v>
      </c>
      <c r="S35" s="46">
        <v>1748</v>
      </c>
      <c r="T35" s="46">
        <v>15</v>
      </c>
      <c r="U35" s="46">
        <v>2271</v>
      </c>
      <c r="V35" s="46">
        <v>2338</v>
      </c>
      <c r="W35" s="46">
        <v>705865</v>
      </c>
      <c r="X35" s="46">
        <v>1226</v>
      </c>
      <c r="Y35" s="46">
        <v>357690</v>
      </c>
      <c r="Z35" s="56">
        <v>17</v>
      </c>
      <c r="AA35" s="76"/>
      <c r="AB35" s="76"/>
      <c r="AC35" s="76"/>
      <c r="AD35" s="76"/>
      <c r="AE35" s="76"/>
      <c r="AF35" s="76"/>
      <c r="AG35" s="76"/>
      <c r="AH35" s="76"/>
      <c r="AI35" s="76"/>
      <c r="AJ35" s="76"/>
    </row>
    <row r="36" spans="1:26" s="52" customFormat="1" ht="12">
      <c r="A36" s="44" t="s">
        <v>93</v>
      </c>
      <c r="B36" s="45" t="s">
        <v>94</v>
      </c>
      <c r="C36" s="46">
        <v>1545</v>
      </c>
      <c r="D36" s="46">
        <v>171</v>
      </c>
      <c r="E36" s="47">
        <f t="shared" si="6"/>
        <v>1716</v>
      </c>
      <c r="F36" s="46">
        <v>90</v>
      </c>
      <c r="G36" s="46">
        <v>150</v>
      </c>
      <c r="H36" s="47">
        <f t="shared" si="7"/>
        <v>240</v>
      </c>
      <c r="I36" s="46">
        <v>95705</v>
      </c>
      <c r="J36" s="46">
        <v>771</v>
      </c>
      <c r="K36" s="46">
        <v>199618</v>
      </c>
      <c r="L36" s="46">
        <v>51</v>
      </c>
      <c r="M36" s="46">
        <v>33627</v>
      </c>
      <c r="N36" s="74" t="s">
        <v>95</v>
      </c>
      <c r="O36" s="64"/>
      <c r="P36" s="74" t="s">
        <v>96</v>
      </c>
      <c r="Q36" s="64"/>
      <c r="R36" s="77">
        <v>2</v>
      </c>
      <c r="S36" s="77">
        <v>1126</v>
      </c>
      <c r="T36" s="46">
        <v>6</v>
      </c>
      <c r="U36" s="46">
        <v>1032</v>
      </c>
      <c r="V36" s="46">
        <v>838</v>
      </c>
      <c r="W36" s="46">
        <v>241429</v>
      </c>
      <c r="X36" s="46">
        <v>415</v>
      </c>
      <c r="Y36" s="46">
        <v>119651</v>
      </c>
      <c r="Z36" s="56">
        <v>18</v>
      </c>
    </row>
    <row r="37" spans="1:26" s="52" customFormat="1" ht="12">
      <c r="A37" s="44" t="s">
        <v>97</v>
      </c>
      <c r="B37" s="45" t="s">
        <v>98</v>
      </c>
      <c r="C37" s="46">
        <v>2847</v>
      </c>
      <c r="D37" s="46">
        <v>457</v>
      </c>
      <c r="E37" s="47">
        <f t="shared" si="6"/>
        <v>3304</v>
      </c>
      <c r="F37" s="46">
        <v>132</v>
      </c>
      <c r="G37" s="46">
        <v>153</v>
      </c>
      <c r="H37" s="47">
        <f t="shared" si="7"/>
        <v>285</v>
      </c>
      <c r="I37" s="46">
        <v>194412</v>
      </c>
      <c r="J37" s="46">
        <v>1653</v>
      </c>
      <c r="K37" s="46">
        <v>465008</v>
      </c>
      <c r="L37" s="46">
        <v>125</v>
      </c>
      <c r="M37" s="46">
        <v>80480</v>
      </c>
      <c r="N37" s="46">
        <v>23</v>
      </c>
      <c r="O37" s="46"/>
      <c r="P37" s="46">
        <v>16376</v>
      </c>
      <c r="Q37" s="46"/>
      <c r="R37" s="46">
        <v>1</v>
      </c>
      <c r="S37" s="46">
        <v>563</v>
      </c>
      <c r="T37" s="46">
        <v>15</v>
      </c>
      <c r="U37" s="46">
        <v>2859</v>
      </c>
      <c r="V37" s="46">
        <v>1817</v>
      </c>
      <c r="W37" s="46">
        <v>565286</v>
      </c>
      <c r="X37" s="46">
        <v>734</v>
      </c>
      <c r="Y37" s="46">
        <v>212495</v>
      </c>
      <c r="Z37" s="56">
        <v>19</v>
      </c>
    </row>
    <row r="38" spans="1:36" s="66" customFormat="1" ht="12">
      <c r="A38" s="68"/>
      <c r="B38" s="69" t="s">
        <v>99</v>
      </c>
      <c r="C38" s="62">
        <f>SUM(C39:C40)</f>
        <v>6539</v>
      </c>
      <c r="D38" s="62">
        <f aca="true" t="shared" si="11" ref="D38:Y38">SUM(D39:D40)</f>
        <v>1576</v>
      </c>
      <c r="E38" s="62">
        <f t="shared" si="11"/>
        <v>8115</v>
      </c>
      <c r="F38" s="62">
        <f t="shared" si="11"/>
        <v>422</v>
      </c>
      <c r="G38" s="62">
        <f t="shared" si="11"/>
        <v>543</v>
      </c>
      <c r="H38" s="62">
        <f t="shared" si="11"/>
        <v>965</v>
      </c>
      <c r="I38" s="62">
        <f t="shared" si="11"/>
        <v>449761</v>
      </c>
      <c r="J38" s="62">
        <f t="shared" si="11"/>
        <v>3229</v>
      </c>
      <c r="K38" s="62">
        <f t="shared" si="11"/>
        <v>935665</v>
      </c>
      <c r="L38" s="62">
        <f t="shared" si="11"/>
        <v>174</v>
      </c>
      <c r="M38" s="62">
        <f t="shared" si="11"/>
        <v>113123</v>
      </c>
      <c r="N38" s="62">
        <f t="shared" si="11"/>
        <v>47</v>
      </c>
      <c r="O38" s="62"/>
      <c r="P38" s="62">
        <f t="shared" si="11"/>
        <v>33519</v>
      </c>
      <c r="Q38" s="62" t="s">
        <v>75</v>
      </c>
      <c r="R38" s="62">
        <f t="shared" si="11"/>
        <v>2</v>
      </c>
      <c r="S38" s="62">
        <f t="shared" si="11"/>
        <v>623</v>
      </c>
      <c r="T38" s="62">
        <f t="shared" si="11"/>
        <v>28</v>
      </c>
      <c r="U38" s="62">
        <f t="shared" si="11"/>
        <v>4988</v>
      </c>
      <c r="V38" s="62">
        <f t="shared" si="11"/>
        <v>3480</v>
      </c>
      <c r="W38" s="62">
        <f t="shared" si="11"/>
        <v>1087918</v>
      </c>
      <c r="X38" s="62">
        <f t="shared" si="11"/>
        <v>1922</v>
      </c>
      <c r="Y38" s="62">
        <f t="shared" si="11"/>
        <v>566753</v>
      </c>
      <c r="Z38" s="65" t="s">
        <v>100</v>
      </c>
      <c r="AI38" s="52"/>
      <c r="AJ38" s="52"/>
    </row>
    <row r="39" spans="1:26" s="52" customFormat="1" ht="12">
      <c r="A39" s="44" t="s">
        <v>101</v>
      </c>
      <c r="B39" s="45" t="s">
        <v>102</v>
      </c>
      <c r="C39" s="46">
        <v>3903</v>
      </c>
      <c r="D39" s="46">
        <v>1082</v>
      </c>
      <c r="E39" s="47">
        <f t="shared" si="6"/>
        <v>4985</v>
      </c>
      <c r="F39" s="46">
        <v>303</v>
      </c>
      <c r="G39" s="46">
        <v>260</v>
      </c>
      <c r="H39" s="47">
        <f t="shared" si="7"/>
        <v>563</v>
      </c>
      <c r="I39" s="46">
        <v>266773</v>
      </c>
      <c r="J39" s="46">
        <v>1878</v>
      </c>
      <c r="K39" s="46">
        <v>549957</v>
      </c>
      <c r="L39" s="46">
        <v>103</v>
      </c>
      <c r="M39" s="46">
        <v>67114</v>
      </c>
      <c r="N39" s="46">
        <v>33</v>
      </c>
      <c r="O39" s="46"/>
      <c r="P39" s="46">
        <v>23468</v>
      </c>
      <c r="Q39" s="46"/>
      <c r="R39" s="46">
        <v>2</v>
      </c>
      <c r="S39" s="77">
        <v>623</v>
      </c>
      <c r="T39" s="46">
        <v>17</v>
      </c>
      <c r="U39" s="46">
        <v>3108</v>
      </c>
      <c r="V39" s="46">
        <v>2033</v>
      </c>
      <c r="W39" s="46">
        <v>644270</v>
      </c>
      <c r="X39" s="46">
        <v>1190</v>
      </c>
      <c r="Y39" s="46">
        <v>348154</v>
      </c>
      <c r="Z39" s="56">
        <v>20</v>
      </c>
    </row>
    <row r="40" spans="1:26" s="52" customFormat="1" ht="12">
      <c r="A40" s="44" t="s">
        <v>103</v>
      </c>
      <c r="B40" s="45" t="s">
        <v>104</v>
      </c>
      <c r="C40" s="46">
        <v>2636</v>
      </c>
      <c r="D40" s="46">
        <v>494</v>
      </c>
      <c r="E40" s="47">
        <f t="shared" si="6"/>
        <v>3130</v>
      </c>
      <c r="F40" s="46">
        <v>119</v>
      </c>
      <c r="G40" s="46">
        <v>283</v>
      </c>
      <c r="H40" s="47">
        <f t="shared" si="7"/>
        <v>402</v>
      </c>
      <c r="I40" s="46">
        <v>182988</v>
      </c>
      <c r="J40" s="46">
        <v>1351</v>
      </c>
      <c r="K40" s="46">
        <v>385708</v>
      </c>
      <c r="L40" s="46">
        <v>71</v>
      </c>
      <c r="M40" s="46">
        <v>46009</v>
      </c>
      <c r="N40" s="46">
        <v>14</v>
      </c>
      <c r="O40" s="46"/>
      <c r="P40" s="46">
        <v>10051</v>
      </c>
      <c r="Q40" s="46"/>
      <c r="R40" s="46">
        <v>0</v>
      </c>
      <c r="S40" s="46">
        <v>0</v>
      </c>
      <c r="T40" s="46">
        <v>11</v>
      </c>
      <c r="U40" s="46">
        <v>1880</v>
      </c>
      <c r="V40" s="46">
        <v>1447</v>
      </c>
      <c r="W40" s="46">
        <v>443648</v>
      </c>
      <c r="X40" s="46">
        <v>732</v>
      </c>
      <c r="Y40" s="46">
        <v>218599</v>
      </c>
      <c r="Z40" s="56">
        <v>21</v>
      </c>
    </row>
    <row r="41" spans="1:36" s="66" customFormat="1" ht="12">
      <c r="A41" s="68"/>
      <c r="B41" s="69" t="s">
        <v>105</v>
      </c>
      <c r="C41" s="62">
        <f>SUM(C42:C45)</f>
        <v>8702</v>
      </c>
      <c r="D41" s="62">
        <f aca="true" t="shared" si="12" ref="D41:Y41">SUM(D42:D45)</f>
        <v>2093</v>
      </c>
      <c r="E41" s="62">
        <f t="shared" si="12"/>
        <v>10795</v>
      </c>
      <c r="F41" s="62">
        <f t="shared" si="12"/>
        <v>635</v>
      </c>
      <c r="G41" s="62">
        <f t="shared" si="12"/>
        <v>1030</v>
      </c>
      <c r="H41" s="62">
        <f t="shared" si="12"/>
        <v>1665</v>
      </c>
      <c r="I41" s="62">
        <f t="shared" si="12"/>
        <v>588141</v>
      </c>
      <c r="J41" s="62">
        <f t="shared" si="12"/>
        <v>4076</v>
      </c>
      <c r="K41" s="62">
        <f t="shared" si="12"/>
        <v>1095880</v>
      </c>
      <c r="L41" s="62">
        <f t="shared" si="12"/>
        <v>243</v>
      </c>
      <c r="M41" s="62">
        <f t="shared" si="12"/>
        <v>160398</v>
      </c>
      <c r="N41" s="62">
        <f t="shared" si="12"/>
        <v>52</v>
      </c>
      <c r="O41" s="62"/>
      <c r="P41" s="62">
        <f t="shared" si="12"/>
        <v>36442</v>
      </c>
      <c r="Q41" s="62" t="s">
        <v>75</v>
      </c>
      <c r="R41" s="62">
        <f t="shared" si="12"/>
        <v>5</v>
      </c>
      <c r="S41" s="62">
        <f t="shared" si="12"/>
        <v>2311</v>
      </c>
      <c r="T41" s="62">
        <f t="shared" si="12"/>
        <v>29</v>
      </c>
      <c r="U41" s="62">
        <f t="shared" si="12"/>
        <v>5177</v>
      </c>
      <c r="V41" s="62">
        <f t="shared" si="12"/>
        <v>4405</v>
      </c>
      <c r="W41" s="62">
        <f t="shared" si="12"/>
        <v>1300208</v>
      </c>
      <c r="X41" s="62">
        <f t="shared" si="12"/>
        <v>2337</v>
      </c>
      <c r="Y41" s="62">
        <f t="shared" si="12"/>
        <v>730597</v>
      </c>
      <c r="Z41" s="65" t="s">
        <v>106</v>
      </c>
      <c r="AI41" s="52"/>
      <c r="AJ41" s="52"/>
    </row>
    <row r="42" spans="1:26" s="52" customFormat="1" ht="12">
      <c r="A42" s="44" t="s">
        <v>107</v>
      </c>
      <c r="B42" s="45" t="s">
        <v>108</v>
      </c>
      <c r="C42" s="46">
        <v>1471</v>
      </c>
      <c r="D42" s="46">
        <v>306</v>
      </c>
      <c r="E42" s="47">
        <f t="shared" si="6"/>
        <v>1777</v>
      </c>
      <c r="F42" s="46">
        <v>89</v>
      </c>
      <c r="G42" s="46">
        <v>185</v>
      </c>
      <c r="H42" s="47">
        <f t="shared" si="7"/>
        <v>274</v>
      </c>
      <c r="I42" s="46">
        <v>98149</v>
      </c>
      <c r="J42" s="46">
        <v>775</v>
      </c>
      <c r="K42" s="46">
        <v>217203</v>
      </c>
      <c r="L42" s="46">
        <v>43</v>
      </c>
      <c r="M42" s="46">
        <v>28703</v>
      </c>
      <c r="N42" s="46">
        <v>11</v>
      </c>
      <c r="O42" s="46"/>
      <c r="P42" s="46">
        <v>7979</v>
      </c>
      <c r="Q42" s="46"/>
      <c r="R42" s="77">
        <v>0</v>
      </c>
      <c r="S42" s="77">
        <v>0</v>
      </c>
      <c r="T42" s="46">
        <v>10</v>
      </c>
      <c r="U42" s="46">
        <v>1716</v>
      </c>
      <c r="V42" s="46">
        <v>839</v>
      </c>
      <c r="W42" s="46">
        <v>255601</v>
      </c>
      <c r="X42" s="46">
        <v>349</v>
      </c>
      <c r="Y42" s="46">
        <v>109536</v>
      </c>
      <c r="Z42" s="56">
        <v>22</v>
      </c>
    </row>
    <row r="43" spans="1:26" s="52" customFormat="1" ht="12">
      <c r="A43" s="44" t="s">
        <v>109</v>
      </c>
      <c r="B43" s="45" t="s">
        <v>110</v>
      </c>
      <c r="C43" s="46">
        <v>2090</v>
      </c>
      <c r="D43" s="46">
        <v>711</v>
      </c>
      <c r="E43" s="47">
        <f t="shared" si="6"/>
        <v>2801</v>
      </c>
      <c r="F43" s="46">
        <v>191</v>
      </c>
      <c r="G43" s="46">
        <v>292</v>
      </c>
      <c r="H43" s="47">
        <f t="shared" si="7"/>
        <v>483</v>
      </c>
      <c r="I43" s="46">
        <v>149944</v>
      </c>
      <c r="J43" s="46">
        <v>940</v>
      </c>
      <c r="K43" s="46">
        <v>247787</v>
      </c>
      <c r="L43" s="46">
        <v>59</v>
      </c>
      <c r="M43" s="46">
        <v>39537</v>
      </c>
      <c r="N43" s="46">
        <v>11</v>
      </c>
      <c r="O43" s="46"/>
      <c r="P43" s="46">
        <v>7571</v>
      </c>
      <c r="Q43" s="46"/>
      <c r="R43" s="46">
        <v>2</v>
      </c>
      <c r="S43" s="46">
        <v>623</v>
      </c>
      <c r="T43" s="46">
        <v>6</v>
      </c>
      <c r="U43" s="46">
        <v>1174</v>
      </c>
      <c r="V43" s="46">
        <v>1018</v>
      </c>
      <c r="W43" s="46">
        <v>296692</v>
      </c>
      <c r="X43" s="46">
        <v>586</v>
      </c>
      <c r="Y43" s="46">
        <v>181911</v>
      </c>
      <c r="Z43" s="56">
        <v>23</v>
      </c>
    </row>
    <row r="44" spans="1:26" s="52" customFormat="1" ht="12">
      <c r="A44" s="44" t="s">
        <v>111</v>
      </c>
      <c r="B44" s="45" t="s">
        <v>112</v>
      </c>
      <c r="C44" s="46">
        <v>2672</v>
      </c>
      <c r="D44" s="46">
        <v>437</v>
      </c>
      <c r="E44" s="47">
        <f t="shared" si="6"/>
        <v>3109</v>
      </c>
      <c r="F44" s="46">
        <v>244</v>
      </c>
      <c r="G44" s="46">
        <v>225</v>
      </c>
      <c r="H44" s="47">
        <f t="shared" si="7"/>
        <v>469</v>
      </c>
      <c r="I44" s="46">
        <v>168406</v>
      </c>
      <c r="J44" s="46">
        <v>1389</v>
      </c>
      <c r="K44" s="46">
        <v>367389</v>
      </c>
      <c r="L44" s="46">
        <v>69</v>
      </c>
      <c r="M44" s="46">
        <v>45305</v>
      </c>
      <c r="N44" s="46">
        <v>15</v>
      </c>
      <c r="O44" s="46"/>
      <c r="P44" s="46">
        <v>10590</v>
      </c>
      <c r="Q44" s="46"/>
      <c r="R44" s="46">
        <v>3</v>
      </c>
      <c r="S44" s="46">
        <v>1688</v>
      </c>
      <c r="T44" s="46">
        <v>10</v>
      </c>
      <c r="U44" s="46">
        <v>1777</v>
      </c>
      <c r="V44" s="46">
        <v>1486</v>
      </c>
      <c r="W44" s="46">
        <v>426749</v>
      </c>
      <c r="X44" s="46">
        <v>845</v>
      </c>
      <c r="Y44" s="46">
        <v>277418</v>
      </c>
      <c r="Z44" s="56">
        <v>24</v>
      </c>
    </row>
    <row r="45" spans="1:26" s="52" customFormat="1" ht="12">
      <c r="A45" s="44" t="s">
        <v>113</v>
      </c>
      <c r="B45" s="45" t="s">
        <v>114</v>
      </c>
      <c r="C45" s="46">
        <v>2469</v>
      </c>
      <c r="D45" s="46">
        <v>639</v>
      </c>
      <c r="E45" s="47">
        <f t="shared" si="6"/>
        <v>3108</v>
      </c>
      <c r="F45" s="46">
        <v>111</v>
      </c>
      <c r="G45" s="46">
        <v>328</v>
      </c>
      <c r="H45" s="47">
        <f t="shared" si="7"/>
        <v>439</v>
      </c>
      <c r="I45" s="46">
        <v>171642</v>
      </c>
      <c r="J45" s="46">
        <v>972</v>
      </c>
      <c r="K45" s="46">
        <v>263501</v>
      </c>
      <c r="L45" s="46">
        <v>72</v>
      </c>
      <c r="M45" s="46">
        <v>46853</v>
      </c>
      <c r="N45" s="46">
        <v>15</v>
      </c>
      <c r="O45" s="46"/>
      <c r="P45" s="46">
        <v>10302</v>
      </c>
      <c r="Q45" s="46"/>
      <c r="R45" s="46">
        <v>0</v>
      </c>
      <c r="S45" s="46">
        <v>0</v>
      </c>
      <c r="T45" s="46">
        <v>3</v>
      </c>
      <c r="U45" s="46">
        <v>510</v>
      </c>
      <c r="V45" s="46">
        <v>1062</v>
      </c>
      <c r="W45" s="46">
        <v>321166</v>
      </c>
      <c r="X45" s="46">
        <v>557</v>
      </c>
      <c r="Y45" s="46">
        <v>161732</v>
      </c>
      <c r="Z45" s="56">
        <v>25</v>
      </c>
    </row>
    <row r="46" spans="1:36" s="66" customFormat="1" ht="12">
      <c r="A46" s="68"/>
      <c r="B46" s="69" t="s">
        <v>115</v>
      </c>
      <c r="C46" s="62">
        <f>SUM(C47:C47)</f>
        <v>2676</v>
      </c>
      <c r="D46" s="62">
        <f aca="true" t="shared" si="13" ref="D46:Y46">SUM(D47:D47)</f>
        <v>1551</v>
      </c>
      <c r="E46" s="62">
        <f t="shared" si="13"/>
        <v>4227</v>
      </c>
      <c r="F46" s="62">
        <f t="shared" si="13"/>
        <v>241</v>
      </c>
      <c r="G46" s="62">
        <f t="shared" si="13"/>
        <v>336</v>
      </c>
      <c r="H46" s="62">
        <f t="shared" si="13"/>
        <v>577</v>
      </c>
      <c r="I46" s="62">
        <f t="shared" si="13"/>
        <v>229875</v>
      </c>
      <c r="J46" s="62">
        <f t="shared" si="13"/>
        <v>1613</v>
      </c>
      <c r="K46" s="62">
        <f t="shared" si="13"/>
        <v>412348</v>
      </c>
      <c r="L46" s="62">
        <f t="shared" si="13"/>
        <v>114</v>
      </c>
      <c r="M46" s="62">
        <f t="shared" si="13"/>
        <v>74712</v>
      </c>
      <c r="N46" s="62">
        <f t="shared" si="13"/>
        <v>29</v>
      </c>
      <c r="O46" s="62"/>
      <c r="P46" s="62">
        <f t="shared" si="13"/>
        <v>19501</v>
      </c>
      <c r="Q46" s="62" t="s">
        <v>75</v>
      </c>
      <c r="R46" s="62">
        <f t="shared" si="13"/>
        <v>1</v>
      </c>
      <c r="S46" s="62">
        <f t="shared" si="13"/>
        <v>563</v>
      </c>
      <c r="T46" s="62">
        <f t="shared" si="13"/>
        <v>2</v>
      </c>
      <c r="U46" s="62">
        <f t="shared" si="13"/>
        <v>347</v>
      </c>
      <c r="V46" s="62">
        <f t="shared" si="13"/>
        <v>1759</v>
      </c>
      <c r="W46" s="62">
        <f t="shared" si="13"/>
        <v>507471</v>
      </c>
      <c r="X46" s="62">
        <f t="shared" si="13"/>
        <v>988</v>
      </c>
      <c r="Y46" s="62">
        <f t="shared" si="13"/>
        <v>291867</v>
      </c>
      <c r="Z46" s="65" t="s">
        <v>116</v>
      </c>
      <c r="AI46" s="52"/>
      <c r="AJ46" s="52"/>
    </row>
    <row r="47" spans="1:36" s="79" customFormat="1" ht="12">
      <c r="A47" s="78" t="s">
        <v>117</v>
      </c>
      <c r="B47" s="45" t="s">
        <v>118</v>
      </c>
      <c r="C47" s="46">
        <v>2676</v>
      </c>
      <c r="D47" s="46">
        <v>1551</v>
      </c>
      <c r="E47" s="47">
        <f t="shared" si="6"/>
        <v>4227</v>
      </c>
      <c r="F47" s="46">
        <v>241</v>
      </c>
      <c r="G47" s="46">
        <v>336</v>
      </c>
      <c r="H47" s="47">
        <f t="shared" si="7"/>
        <v>577</v>
      </c>
      <c r="I47" s="46">
        <v>229875</v>
      </c>
      <c r="J47" s="46">
        <v>1613</v>
      </c>
      <c r="K47" s="46">
        <v>412348</v>
      </c>
      <c r="L47" s="46">
        <v>114</v>
      </c>
      <c r="M47" s="46">
        <v>74712</v>
      </c>
      <c r="N47" s="46">
        <v>29</v>
      </c>
      <c r="O47" s="46"/>
      <c r="P47" s="46">
        <v>19501</v>
      </c>
      <c r="Q47" s="46"/>
      <c r="R47" s="46">
        <v>1</v>
      </c>
      <c r="S47" s="46">
        <v>563</v>
      </c>
      <c r="T47" s="46">
        <v>2</v>
      </c>
      <c r="U47" s="46">
        <v>347</v>
      </c>
      <c r="V47" s="46">
        <v>1759</v>
      </c>
      <c r="W47" s="46">
        <v>507471</v>
      </c>
      <c r="X47" s="46">
        <v>988</v>
      </c>
      <c r="Y47" s="46">
        <v>291867</v>
      </c>
      <c r="Z47" s="56">
        <v>26</v>
      </c>
      <c r="AI47" s="52"/>
      <c r="AJ47" s="52"/>
    </row>
    <row r="48" spans="1:36" s="66" customFormat="1" ht="12">
      <c r="A48" s="80"/>
      <c r="B48" s="69" t="s">
        <v>119</v>
      </c>
      <c r="C48" s="62">
        <f>SUM(C49:C56)</f>
        <v>12799</v>
      </c>
      <c r="D48" s="62">
        <f aca="true" t="shared" si="14" ref="D48:Y48">SUM(D49:D56)</f>
        <v>2008</v>
      </c>
      <c r="E48" s="62">
        <f t="shared" si="14"/>
        <v>14807</v>
      </c>
      <c r="F48" s="62">
        <f t="shared" si="14"/>
        <v>619</v>
      </c>
      <c r="G48" s="62">
        <f t="shared" si="14"/>
        <v>426</v>
      </c>
      <c r="H48" s="62">
        <f t="shared" si="14"/>
        <v>1045</v>
      </c>
      <c r="I48" s="62">
        <f t="shared" si="14"/>
        <v>879258</v>
      </c>
      <c r="J48" s="62">
        <f t="shared" si="14"/>
        <v>5280</v>
      </c>
      <c r="K48" s="62">
        <f t="shared" si="14"/>
        <v>1499275</v>
      </c>
      <c r="L48" s="62">
        <f t="shared" si="14"/>
        <v>356</v>
      </c>
      <c r="M48" s="62">
        <f t="shared" si="14"/>
        <v>229202</v>
      </c>
      <c r="N48" s="62">
        <f t="shared" si="14"/>
        <v>118</v>
      </c>
      <c r="O48" s="62"/>
      <c r="P48" s="62">
        <f t="shared" si="14"/>
        <v>83558</v>
      </c>
      <c r="Q48" s="62" t="s">
        <v>75</v>
      </c>
      <c r="R48" s="62">
        <f t="shared" si="14"/>
        <v>1</v>
      </c>
      <c r="S48" s="62">
        <f t="shared" si="14"/>
        <v>563</v>
      </c>
      <c r="T48" s="62">
        <f t="shared" si="14"/>
        <v>35</v>
      </c>
      <c r="U48" s="62">
        <f t="shared" si="14"/>
        <v>6577</v>
      </c>
      <c r="V48" s="62">
        <f t="shared" si="14"/>
        <v>5790</v>
      </c>
      <c r="W48" s="62">
        <f t="shared" si="14"/>
        <v>1819175</v>
      </c>
      <c r="X48" s="62">
        <f t="shared" si="14"/>
        <v>2886</v>
      </c>
      <c r="Y48" s="62">
        <f t="shared" si="14"/>
        <v>862108</v>
      </c>
      <c r="Z48" s="65" t="s">
        <v>120</v>
      </c>
      <c r="AI48" s="52"/>
      <c r="AJ48" s="52"/>
    </row>
    <row r="49" spans="1:26" s="52" customFormat="1" ht="12">
      <c r="A49" s="44" t="s">
        <v>121</v>
      </c>
      <c r="B49" s="45" t="s">
        <v>122</v>
      </c>
      <c r="C49" s="46">
        <v>1103</v>
      </c>
      <c r="D49" s="46">
        <v>165</v>
      </c>
      <c r="E49" s="47">
        <f t="shared" si="6"/>
        <v>1268</v>
      </c>
      <c r="F49" s="46">
        <v>44</v>
      </c>
      <c r="G49" s="46">
        <v>55</v>
      </c>
      <c r="H49" s="47">
        <f t="shared" si="7"/>
        <v>99</v>
      </c>
      <c r="I49" s="46">
        <v>75071</v>
      </c>
      <c r="J49" s="46">
        <v>550</v>
      </c>
      <c r="K49" s="46">
        <v>151990</v>
      </c>
      <c r="L49" s="46">
        <v>31</v>
      </c>
      <c r="M49" s="46">
        <v>20120</v>
      </c>
      <c r="N49" s="46">
        <v>18</v>
      </c>
      <c r="O49" s="46"/>
      <c r="P49" s="46">
        <v>12410</v>
      </c>
      <c r="Q49" s="46"/>
      <c r="R49" s="46">
        <v>0</v>
      </c>
      <c r="S49" s="46">
        <v>0</v>
      </c>
      <c r="T49" s="46">
        <v>3</v>
      </c>
      <c r="U49" s="46">
        <v>588</v>
      </c>
      <c r="V49" s="46">
        <v>602</v>
      </c>
      <c r="W49" s="46">
        <v>185108</v>
      </c>
      <c r="X49" s="46">
        <v>238</v>
      </c>
      <c r="Y49" s="46">
        <v>68242</v>
      </c>
      <c r="Z49" s="56">
        <v>27</v>
      </c>
    </row>
    <row r="50" spans="1:26" s="52" customFormat="1" ht="12">
      <c r="A50" s="44" t="s">
        <v>123</v>
      </c>
      <c r="B50" s="45" t="s">
        <v>124</v>
      </c>
      <c r="C50" s="46">
        <v>1506</v>
      </c>
      <c r="D50" s="46">
        <v>359</v>
      </c>
      <c r="E50" s="47">
        <f t="shared" si="6"/>
        <v>1865</v>
      </c>
      <c r="F50" s="46">
        <v>65</v>
      </c>
      <c r="G50" s="46">
        <v>32</v>
      </c>
      <c r="H50" s="47">
        <f t="shared" si="7"/>
        <v>97</v>
      </c>
      <c r="I50" s="46">
        <v>115762</v>
      </c>
      <c r="J50" s="46">
        <v>754</v>
      </c>
      <c r="K50" s="46">
        <v>208613</v>
      </c>
      <c r="L50" s="46">
        <v>51</v>
      </c>
      <c r="M50" s="46">
        <v>32361</v>
      </c>
      <c r="N50" s="46">
        <v>12</v>
      </c>
      <c r="O50" s="46"/>
      <c r="P50" s="46">
        <v>8518</v>
      </c>
      <c r="Q50" s="46"/>
      <c r="R50" s="46">
        <v>0</v>
      </c>
      <c r="S50" s="46">
        <v>0</v>
      </c>
      <c r="T50" s="46">
        <v>7</v>
      </c>
      <c r="U50" s="46">
        <v>1375</v>
      </c>
      <c r="V50" s="46">
        <v>824</v>
      </c>
      <c r="W50" s="46">
        <v>250867</v>
      </c>
      <c r="X50" s="46">
        <v>538</v>
      </c>
      <c r="Y50" s="46">
        <v>160685</v>
      </c>
      <c r="Z50" s="56">
        <v>28</v>
      </c>
    </row>
    <row r="51" spans="1:26" s="52" customFormat="1" ht="12">
      <c r="A51" s="44" t="s">
        <v>125</v>
      </c>
      <c r="B51" s="75" t="s">
        <v>126</v>
      </c>
      <c r="C51" s="46">
        <v>720</v>
      </c>
      <c r="D51" s="46">
        <v>186</v>
      </c>
      <c r="E51" s="47">
        <f t="shared" si="6"/>
        <v>906</v>
      </c>
      <c r="F51" s="46">
        <v>42</v>
      </c>
      <c r="G51" s="46">
        <v>23</v>
      </c>
      <c r="H51" s="47">
        <f t="shared" si="7"/>
        <v>65</v>
      </c>
      <c r="I51" s="46">
        <v>55536</v>
      </c>
      <c r="J51" s="46">
        <v>379</v>
      </c>
      <c r="K51" s="46">
        <v>105458</v>
      </c>
      <c r="L51" s="46">
        <v>19</v>
      </c>
      <c r="M51" s="46">
        <v>12663</v>
      </c>
      <c r="N51" s="46">
        <v>4</v>
      </c>
      <c r="O51" s="46"/>
      <c r="P51" s="46">
        <v>3091</v>
      </c>
      <c r="Q51" s="46"/>
      <c r="R51" s="46">
        <v>0</v>
      </c>
      <c r="S51" s="46">
        <v>0</v>
      </c>
      <c r="T51" s="46">
        <v>5</v>
      </c>
      <c r="U51" s="46">
        <v>887</v>
      </c>
      <c r="V51" s="46">
        <v>407</v>
      </c>
      <c r="W51" s="46">
        <v>122099</v>
      </c>
      <c r="X51" s="46">
        <v>188</v>
      </c>
      <c r="Y51" s="46">
        <v>55156</v>
      </c>
      <c r="Z51" s="56">
        <v>29</v>
      </c>
    </row>
    <row r="52" spans="1:26" s="52" customFormat="1" ht="12">
      <c r="A52" s="44" t="s">
        <v>127</v>
      </c>
      <c r="B52" s="45" t="s">
        <v>128</v>
      </c>
      <c r="C52" s="46">
        <v>1651</v>
      </c>
      <c r="D52" s="77">
        <v>323</v>
      </c>
      <c r="E52" s="47">
        <f t="shared" si="6"/>
        <v>1974</v>
      </c>
      <c r="F52" s="46">
        <v>62</v>
      </c>
      <c r="G52" s="46">
        <v>53</v>
      </c>
      <c r="H52" s="47">
        <f t="shared" si="7"/>
        <v>115</v>
      </c>
      <c r="I52" s="46">
        <v>118503</v>
      </c>
      <c r="J52" s="46">
        <v>731</v>
      </c>
      <c r="K52" s="46">
        <v>204521</v>
      </c>
      <c r="L52" s="46">
        <v>35</v>
      </c>
      <c r="M52" s="46">
        <v>22793</v>
      </c>
      <c r="N52" s="46">
        <v>10</v>
      </c>
      <c r="O52" s="46"/>
      <c r="P52" s="46">
        <v>6972</v>
      </c>
      <c r="Q52" s="46"/>
      <c r="R52" s="46">
        <v>0</v>
      </c>
      <c r="S52" s="46">
        <v>0</v>
      </c>
      <c r="T52" s="46">
        <v>3</v>
      </c>
      <c r="U52" s="46">
        <v>522</v>
      </c>
      <c r="V52" s="46">
        <v>779</v>
      </c>
      <c r="W52" s="46">
        <v>234808</v>
      </c>
      <c r="X52" s="46">
        <v>322</v>
      </c>
      <c r="Y52" s="46">
        <v>96219</v>
      </c>
      <c r="Z52" s="56">
        <v>30</v>
      </c>
    </row>
    <row r="53" spans="1:26" s="52" customFormat="1" ht="12">
      <c r="A53" s="44" t="s">
        <v>129</v>
      </c>
      <c r="B53" s="45" t="s">
        <v>130</v>
      </c>
      <c r="C53" s="46">
        <v>812</v>
      </c>
      <c r="D53" s="46">
        <v>226</v>
      </c>
      <c r="E53" s="47">
        <f t="shared" si="6"/>
        <v>1038</v>
      </c>
      <c r="F53" s="46">
        <v>76</v>
      </c>
      <c r="G53" s="46">
        <v>22</v>
      </c>
      <c r="H53" s="47">
        <f t="shared" si="7"/>
        <v>98</v>
      </c>
      <c r="I53" s="46">
        <v>60222</v>
      </c>
      <c r="J53" s="46">
        <v>428</v>
      </c>
      <c r="K53" s="46">
        <v>118206</v>
      </c>
      <c r="L53" s="46">
        <v>11</v>
      </c>
      <c r="M53" s="46">
        <v>7176</v>
      </c>
      <c r="N53" s="46">
        <v>8</v>
      </c>
      <c r="O53" s="46"/>
      <c r="P53" s="46">
        <v>5030</v>
      </c>
      <c r="Q53" s="46"/>
      <c r="R53" s="46">
        <v>1</v>
      </c>
      <c r="S53" s="77">
        <v>563</v>
      </c>
      <c r="T53" s="46">
        <v>2</v>
      </c>
      <c r="U53" s="46">
        <v>370</v>
      </c>
      <c r="V53" s="46">
        <v>450</v>
      </c>
      <c r="W53" s="46">
        <v>131345</v>
      </c>
      <c r="X53" s="46">
        <v>306</v>
      </c>
      <c r="Y53" s="46">
        <v>94035</v>
      </c>
      <c r="Z53" s="56">
        <v>31</v>
      </c>
    </row>
    <row r="54" spans="1:26" s="52" customFormat="1" ht="12">
      <c r="A54" s="44" t="s">
        <v>131</v>
      </c>
      <c r="B54" s="45" t="s">
        <v>132</v>
      </c>
      <c r="C54" s="46">
        <v>1524</v>
      </c>
      <c r="D54" s="46">
        <v>356</v>
      </c>
      <c r="E54" s="47">
        <f t="shared" si="6"/>
        <v>1880</v>
      </c>
      <c r="F54" s="46">
        <v>87</v>
      </c>
      <c r="G54" s="46">
        <v>52</v>
      </c>
      <c r="H54" s="47">
        <f t="shared" si="7"/>
        <v>139</v>
      </c>
      <c r="I54" s="46">
        <v>110929</v>
      </c>
      <c r="J54" s="46">
        <v>693</v>
      </c>
      <c r="K54" s="46">
        <v>212030</v>
      </c>
      <c r="L54" s="46">
        <v>69</v>
      </c>
      <c r="M54" s="46">
        <v>44743</v>
      </c>
      <c r="N54" s="46">
        <v>20</v>
      </c>
      <c r="O54" s="46"/>
      <c r="P54" s="46">
        <v>14364</v>
      </c>
      <c r="Q54" s="46"/>
      <c r="R54" s="46">
        <v>0</v>
      </c>
      <c r="S54" s="46">
        <v>0</v>
      </c>
      <c r="T54" s="46">
        <v>6</v>
      </c>
      <c r="U54" s="46">
        <v>1061</v>
      </c>
      <c r="V54" s="46">
        <v>788</v>
      </c>
      <c r="W54" s="46">
        <v>272198</v>
      </c>
      <c r="X54" s="46">
        <v>346</v>
      </c>
      <c r="Y54" s="46">
        <v>103468</v>
      </c>
      <c r="Z54" s="56">
        <v>32</v>
      </c>
    </row>
    <row r="55" spans="1:26" s="52" customFormat="1" ht="12">
      <c r="A55" s="44" t="s">
        <v>133</v>
      </c>
      <c r="B55" s="45" t="s">
        <v>134</v>
      </c>
      <c r="C55" s="46">
        <v>974</v>
      </c>
      <c r="D55" s="46">
        <v>112</v>
      </c>
      <c r="E55" s="47">
        <f t="shared" si="6"/>
        <v>1086</v>
      </c>
      <c r="F55" s="46">
        <v>33</v>
      </c>
      <c r="G55" s="46">
        <v>21</v>
      </c>
      <c r="H55" s="47">
        <f t="shared" si="7"/>
        <v>54</v>
      </c>
      <c r="I55" s="46">
        <v>64820</v>
      </c>
      <c r="J55" s="46">
        <v>419</v>
      </c>
      <c r="K55" s="46">
        <v>116391</v>
      </c>
      <c r="L55" s="46">
        <v>22</v>
      </c>
      <c r="M55" s="46">
        <v>14492</v>
      </c>
      <c r="N55" s="46">
        <v>11</v>
      </c>
      <c r="O55" s="46"/>
      <c r="P55" s="46">
        <v>7739</v>
      </c>
      <c r="Q55" s="46"/>
      <c r="R55" s="46">
        <v>0</v>
      </c>
      <c r="S55" s="46">
        <v>0</v>
      </c>
      <c r="T55" s="77">
        <v>1</v>
      </c>
      <c r="U55" s="77">
        <v>179</v>
      </c>
      <c r="V55" s="46">
        <v>453</v>
      </c>
      <c r="W55" s="46">
        <v>138801</v>
      </c>
      <c r="X55" s="46">
        <v>182</v>
      </c>
      <c r="Y55" s="46">
        <v>52055</v>
      </c>
      <c r="Z55" s="56">
        <v>33</v>
      </c>
    </row>
    <row r="56" spans="1:26" s="52" customFormat="1" ht="12">
      <c r="A56" s="44" t="s">
        <v>135</v>
      </c>
      <c r="B56" s="45" t="s">
        <v>136</v>
      </c>
      <c r="C56" s="46">
        <v>4509</v>
      </c>
      <c r="D56" s="46">
        <v>281</v>
      </c>
      <c r="E56" s="47">
        <f t="shared" si="6"/>
        <v>4790</v>
      </c>
      <c r="F56" s="46">
        <v>210</v>
      </c>
      <c r="G56" s="46">
        <v>168</v>
      </c>
      <c r="H56" s="47">
        <f t="shared" si="7"/>
        <v>378</v>
      </c>
      <c r="I56" s="46">
        <v>278415</v>
      </c>
      <c r="J56" s="46">
        <v>1326</v>
      </c>
      <c r="K56" s="46">
        <v>382066</v>
      </c>
      <c r="L56" s="46">
        <v>118</v>
      </c>
      <c r="M56" s="46">
        <v>74854</v>
      </c>
      <c r="N56" s="46">
        <v>35</v>
      </c>
      <c r="O56" s="46"/>
      <c r="P56" s="46">
        <v>25434</v>
      </c>
      <c r="Q56" s="46"/>
      <c r="R56" s="46">
        <v>0</v>
      </c>
      <c r="S56" s="46">
        <v>0</v>
      </c>
      <c r="T56" s="46">
        <v>8</v>
      </c>
      <c r="U56" s="46">
        <v>1595</v>
      </c>
      <c r="V56" s="46">
        <v>1487</v>
      </c>
      <c r="W56" s="46">
        <v>483949</v>
      </c>
      <c r="X56" s="46">
        <v>766</v>
      </c>
      <c r="Y56" s="46">
        <v>232248</v>
      </c>
      <c r="Z56" s="56">
        <v>34</v>
      </c>
    </row>
    <row r="57" spans="1:36" s="66" customFormat="1" ht="12">
      <c r="A57" s="68"/>
      <c r="B57" s="69" t="s">
        <v>137</v>
      </c>
      <c r="C57" s="62">
        <f>SUM(C58:C65)</f>
        <v>15720</v>
      </c>
      <c r="D57" s="62">
        <f aca="true" t="shared" si="15" ref="D57:Y57">SUM(D58:D65)</f>
        <v>2593</v>
      </c>
      <c r="E57" s="62">
        <f t="shared" si="15"/>
        <v>18313</v>
      </c>
      <c r="F57" s="62">
        <f t="shared" si="15"/>
        <v>936</v>
      </c>
      <c r="G57" s="62">
        <f t="shared" si="15"/>
        <v>1236</v>
      </c>
      <c r="H57" s="62">
        <f t="shared" si="15"/>
        <v>2172</v>
      </c>
      <c r="I57" s="62">
        <f t="shared" si="15"/>
        <v>1036015</v>
      </c>
      <c r="J57" s="62">
        <f t="shared" si="15"/>
        <v>7912</v>
      </c>
      <c r="K57" s="62">
        <f t="shared" si="15"/>
        <v>2113276</v>
      </c>
      <c r="L57" s="62">
        <f t="shared" si="15"/>
        <v>518</v>
      </c>
      <c r="M57" s="62">
        <f t="shared" si="15"/>
        <v>334725</v>
      </c>
      <c r="N57" s="62">
        <f t="shared" si="15"/>
        <v>81</v>
      </c>
      <c r="O57" s="62"/>
      <c r="P57" s="62">
        <f t="shared" si="15"/>
        <v>58535</v>
      </c>
      <c r="Q57" s="62" t="s">
        <v>75</v>
      </c>
      <c r="R57" s="62">
        <f t="shared" si="15"/>
        <v>7</v>
      </c>
      <c r="S57" s="62">
        <f t="shared" si="15"/>
        <v>3437</v>
      </c>
      <c r="T57" s="62">
        <f t="shared" si="15"/>
        <v>51</v>
      </c>
      <c r="U57" s="62">
        <f t="shared" si="15"/>
        <v>9269</v>
      </c>
      <c r="V57" s="62">
        <f t="shared" si="15"/>
        <v>8569</v>
      </c>
      <c r="W57" s="62">
        <f t="shared" si="15"/>
        <v>2519242</v>
      </c>
      <c r="X57" s="62">
        <f t="shared" si="15"/>
        <v>4131</v>
      </c>
      <c r="Y57" s="62">
        <f t="shared" si="15"/>
        <v>1269441</v>
      </c>
      <c r="Z57" s="65" t="s">
        <v>138</v>
      </c>
      <c r="AA57" s="81"/>
      <c r="AB57" s="81"/>
      <c r="AC57" s="81"/>
      <c r="AD57" s="81"/>
      <c r="AE57" s="81"/>
      <c r="AF57" s="81"/>
      <c r="AG57" s="81"/>
      <c r="AH57" s="81"/>
      <c r="AI57" s="81"/>
      <c r="AJ57" s="81"/>
    </row>
    <row r="58" spans="1:26" s="52" customFormat="1" ht="12">
      <c r="A58" s="44" t="s">
        <v>139</v>
      </c>
      <c r="B58" s="45" t="s">
        <v>140</v>
      </c>
      <c r="C58" s="46">
        <v>3250</v>
      </c>
      <c r="D58" s="46">
        <v>486</v>
      </c>
      <c r="E58" s="47">
        <f t="shared" si="6"/>
        <v>3736</v>
      </c>
      <c r="F58" s="46">
        <v>190</v>
      </c>
      <c r="G58" s="46">
        <v>183</v>
      </c>
      <c r="H58" s="47">
        <f t="shared" si="7"/>
        <v>373</v>
      </c>
      <c r="I58" s="46">
        <v>217680</v>
      </c>
      <c r="J58" s="46">
        <v>1496</v>
      </c>
      <c r="K58" s="46">
        <v>413857</v>
      </c>
      <c r="L58" s="46">
        <v>108</v>
      </c>
      <c r="M58" s="46">
        <v>69224</v>
      </c>
      <c r="N58" s="46">
        <v>16</v>
      </c>
      <c r="O58" s="46"/>
      <c r="P58" s="46">
        <v>11453</v>
      </c>
      <c r="Q58" s="46"/>
      <c r="R58" s="46">
        <v>0</v>
      </c>
      <c r="S58" s="46">
        <v>0</v>
      </c>
      <c r="T58" s="46">
        <v>10</v>
      </c>
      <c r="U58" s="46">
        <v>1824</v>
      </c>
      <c r="V58" s="46">
        <v>1630</v>
      </c>
      <c r="W58" s="46">
        <v>496358</v>
      </c>
      <c r="X58" s="46">
        <v>652</v>
      </c>
      <c r="Y58" s="46">
        <v>203816</v>
      </c>
      <c r="Z58" s="56">
        <v>35</v>
      </c>
    </row>
    <row r="59" spans="1:26" s="52" customFormat="1" ht="12">
      <c r="A59" s="44" t="s">
        <v>141</v>
      </c>
      <c r="B59" s="45" t="s">
        <v>142</v>
      </c>
      <c r="C59" s="46">
        <v>3942</v>
      </c>
      <c r="D59" s="46">
        <v>584</v>
      </c>
      <c r="E59" s="47">
        <f t="shared" si="6"/>
        <v>4526</v>
      </c>
      <c r="F59" s="46">
        <v>316</v>
      </c>
      <c r="G59" s="46">
        <v>515</v>
      </c>
      <c r="H59" s="47">
        <f t="shared" si="7"/>
        <v>831</v>
      </c>
      <c r="I59" s="46">
        <v>239436</v>
      </c>
      <c r="J59" s="46">
        <v>2038</v>
      </c>
      <c r="K59" s="46">
        <v>523213</v>
      </c>
      <c r="L59" s="46">
        <v>146</v>
      </c>
      <c r="M59" s="46">
        <v>96098</v>
      </c>
      <c r="N59" s="46">
        <v>26</v>
      </c>
      <c r="O59" s="46"/>
      <c r="P59" s="46">
        <v>18833</v>
      </c>
      <c r="Q59" s="46"/>
      <c r="R59" s="46">
        <v>2</v>
      </c>
      <c r="S59" s="46">
        <v>1126</v>
      </c>
      <c r="T59" s="46">
        <v>9</v>
      </c>
      <c r="U59" s="46">
        <v>1738</v>
      </c>
      <c r="V59" s="46">
        <v>2221</v>
      </c>
      <c r="W59" s="46">
        <v>641008</v>
      </c>
      <c r="X59" s="46">
        <v>1099</v>
      </c>
      <c r="Y59" s="46">
        <v>346320</v>
      </c>
      <c r="Z59" s="56">
        <v>36</v>
      </c>
    </row>
    <row r="60" spans="1:26" s="52" customFormat="1" ht="12">
      <c r="A60" s="44" t="s">
        <v>143</v>
      </c>
      <c r="B60" s="45" t="s">
        <v>144</v>
      </c>
      <c r="C60" s="46">
        <v>897</v>
      </c>
      <c r="D60" s="46">
        <v>160</v>
      </c>
      <c r="E60" s="47">
        <f t="shared" si="6"/>
        <v>1057</v>
      </c>
      <c r="F60" s="46">
        <v>65</v>
      </c>
      <c r="G60" s="46">
        <v>26</v>
      </c>
      <c r="H60" s="47">
        <f t="shared" si="7"/>
        <v>91</v>
      </c>
      <c r="I60" s="46">
        <v>62812</v>
      </c>
      <c r="J60" s="46">
        <v>485</v>
      </c>
      <c r="K60" s="46">
        <v>129326</v>
      </c>
      <c r="L60" s="46">
        <v>31</v>
      </c>
      <c r="M60" s="46">
        <v>19417</v>
      </c>
      <c r="N60" s="46">
        <v>3</v>
      </c>
      <c r="O60" s="46"/>
      <c r="P60" s="46">
        <v>2288</v>
      </c>
      <c r="Q60" s="46"/>
      <c r="R60" s="46">
        <v>0</v>
      </c>
      <c r="S60" s="46">
        <v>0</v>
      </c>
      <c r="T60" s="82">
        <v>1</v>
      </c>
      <c r="U60" s="82">
        <v>122</v>
      </c>
      <c r="V60" s="82">
        <v>520</v>
      </c>
      <c r="W60" s="82">
        <v>151153</v>
      </c>
      <c r="X60" s="46">
        <v>230</v>
      </c>
      <c r="Y60" s="46">
        <v>71852</v>
      </c>
      <c r="Z60" s="56">
        <v>37</v>
      </c>
    </row>
    <row r="61" spans="1:26" s="52" customFormat="1" ht="12">
      <c r="A61" s="44" t="s">
        <v>145</v>
      </c>
      <c r="B61" s="45" t="s">
        <v>146</v>
      </c>
      <c r="C61" s="46">
        <v>2326</v>
      </c>
      <c r="D61" s="46">
        <v>332</v>
      </c>
      <c r="E61" s="47">
        <f t="shared" si="6"/>
        <v>2658</v>
      </c>
      <c r="F61" s="46">
        <v>136</v>
      </c>
      <c r="G61" s="46">
        <v>129</v>
      </c>
      <c r="H61" s="47">
        <f t="shared" si="7"/>
        <v>265</v>
      </c>
      <c r="I61" s="46">
        <v>153510</v>
      </c>
      <c r="J61" s="46">
        <v>1253</v>
      </c>
      <c r="K61" s="46">
        <v>350525</v>
      </c>
      <c r="L61" s="46">
        <v>75</v>
      </c>
      <c r="M61" s="46">
        <v>48260</v>
      </c>
      <c r="N61" s="46">
        <v>11</v>
      </c>
      <c r="O61" s="46"/>
      <c r="P61" s="46">
        <v>7919</v>
      </c>
      <c r="Q61" s="46"/>
      <c r="R61" s="46">
        <v>5</v>
      </c>
      <c r="S61" s="46">
        <v>2311</v>
      </c>
      <c r="T61" s="46">
        <v>9</v>
      </c>
      <c r="U61" s="46">
        <v>1559</v>
      </c>
      <c r="V61" s="46">
        <v>1353</v>
      </c>
      <c r="W61" s="46">
        <v>410574</v>
      </c>
      <c r="X61" s="46">
        <v>715</v>
      </c>
      <c r="Y61" s="46">
        <v>218062</v>
      </c>
      <c r="Z61" s="56">
        <v>38</v>
      </c>
    </row>
    <row r="62" spans="1:26" s="52" customFormat="1" ht="12">
      <c r="A62" s="44" t="s">
        <v>147</v>
      </c>
      <c r="B62" s="45" t="s">
        <v>148</v>
      </c>
      <c r="C62" s="46">
        <v>1175</v>
      </c>
      <c r="D62" s="46">
        <v>193</v>
      </c>
      <c r="E62" s="47">
        <f t="shared" si="6"/>
        <v>1368</v>
      </c>
      <c r="F62" s="46">
        <v>48</v>
      </c>
      <c r="G62" s="46">
        <v>107</v>
      </c>
      <c r="H62" s="47">
        <f t="shared" si="7"/>
        <v>155</v>
      </c>
      <c r="I62" s="46">
        <v>75143</v>
      </c>
      <c r="J62" s="46">
        <v>586</v>
      </c>
      <c r="K62" s="46">
        <v>150971</v>
      </c>
      <c r="L62" s="46">
        <v>40</v>
      </c>
      <c r="M62" s="46">
        <v>25607</v>
      </c>
      <c r="N62" s="46">
        <v>7</v>
      </c>
      <c r="O62" s="46"/>
      <c r="P62" s="46">
        <v>4924</v>
      </c>
      <c r="Q62" s="46"/>
      <c r="R62" s="46">
        <v>0</v>
      </c>
      <c r="S62" s="46">
        <v>0</v>
      </c>
      <c r="T62" s="46">
        <v>3</v>
      </c>
      <c r="U62" s="46">
        <v>430</v>
      </c>
      <c r="V62" s="46">
        <v>636</v>
      </c>
      <c r="W62" s="46">
        <v>181932</v>
      </c>
      <c r="X62" s="46">
        <v>371</v>
      </c>
      <c r="Y62" s="46">
        <v>106086</v>
      </c>
      <c r="Z62" s="56">
        <v>39</v>
      </c>
    </row>
    <row r="63" spans="1:26" s="52" customFormat="1" ht="12">
      <c r="A63" s="44" t="s">
        <v>149</v>
      </c>
      <c r="B63" s="45" t="s">
        <v>150</v>
      </c>
      <c r="C63" s="46">
        <v>2238</v>
      </c>
      <c r="D63" s="46">
        <v>374</v>
      </c>
      <c r="E63" s="47">
        <f t="shared" si="6"/>
        <v>2612</v>
      </c>
      <c r="F63" s="46">
        <v>100</v>
      </c>
      <c r="G63" s="46">
        <v>174</v>
      </c>
      <c r="H63" s="47">
        <f t="shared" si="7"/>
        <v>274</v>
      </c>
      <c r="I63" s="46">
        <v>147817</v>
      </c>
      <c r="J63" s="46">
        <v>1019</v>
      </c>
      <c r="K63" s="46">
        <v>268091</v>
      </c>
      <c r="L63" s="46">
        <v>66</v>
      </c>
      <c r="M63" s="46">
        <v>42632</v>
      </c>
      <c r="N63" s="46">
        <v>8</v>
      </c>
      <c r="O63" s="46"/>
      <c r="P63" s="46">
        <v>6290</v>
      </c>
      <c r="Q63" s="46"/>
      <c r="R63" s="46">
        <v>0</v>
      </c>
      <c r="S63" s="46">
        <v>0</v>
      </c>
      <c r="T63" s="46">
        <v>8</v>
      </c>
      <c r="U63" s="46">
        <v>1618</v>
      </c>
      <c r="V63" s="46">
        <v>1101</v>
      </c>
      <c r="W63" s="46">
        <v>318631</v>
      </c>
      <c r="X63" s="46">
        <v>567</v>
      </c>
      <c r="Y63" s="46">
        <v>175473</v>
      </c>
      <c r="Z63" s="56">
        <v>40</v>
      </c>
    </row>
    <row r="64" spans="1:26" s="52" customFormat="1" ht="12">
      <c r="A64" s="44" t="s">
        <v>151</v>
      </c>
      <c r="B64" s="45" t="s">
        <v>152</v>
      </c>
      <c r="C64" s="46">
        <v>722</v>
      </c>
      <c r="D64" s="77">
        <v>124</v>
      </c>
      <c r="E64" s="47">
        <f t="shared" si="6"/>
        <v>846</v>
      </c>
      <c r="F64" s="46">
        <v>33</v>
      </c>
      <c r="G64" s="46">
        <v>27</v>
      </c>
      <c r="H64" s="47">
        <f t="shared" si="7"/>
        <v>60</v>
      </c>
      <c r="I64" s="46">
        <v>50821</v>
      </c>
      <c r="J64" s="46">
        <v>371</v>
      </c>
      <c r="K64" s="46">
        <v>99743</v>
      </c>
      <c r="L64" s="46">
        <v>31</v>
      </c>
      <c r="M64" s="46">
        <v>20402</v>
      </c>
      <c r="N64" s="46">
        <v>4</v>
      </c>
      <c r="O64" s="46"/>
      <c r="P64" s="46">
        <v>2671</v>
      </c>
      <c r="Q64" s="46"/>
      <c r="R64" s="46">
        <v>0</v>
      </c>
      <c r="S64" s="46">
        <v>0</v>
      </c>
      <c r="T64" s="46">
        <v>4</v>
      </c>
      <c r="U64" s="46">
        <v>657</v>
      </c>
      <c r="V64" s="46">
        <v>410</v>
      </c>
      <c r="W64" s="46">
        <v>123473</v>
      </c>
      <c r="X64" s="46">
        <v>209</v>
      </c>
      <c r="Y64" s="46">
        <v>62437</v>
      </c>
      <c r="Z64" s="56">
        <v>41</v>
      </c>
    </row>
    <row r="65" spans="1:26" s="52" customFormat="1" ht="12">
      <c r="A65" s="44" t="s">
        <v>153</v>
      </c>
      <c r="B65" s="45" t="s">
        <v>154</v>
      </c>
      <c r="C65" s="46">
        <v>1170</v>
      </c>
      <c r="D65" s="46">
        <v>340</v>
      </c>
      <c r="E65" s="47">
        <f t="shared" si="6"/>
        <v>1510</v>
      </c>
      <c r="F65" s="46">
        <v>48</v>
      </c>
      <c r="G65" s="46">
        <v>75</v>
      </c>
      <c r="H65" s="47">
        <f t="shared" si="7"/>
        <v>123</v>
      </c>
      <c r="I65" s="46">
        <v>88796</v>
      </c>
      <c r="J65" s="46">
        <v>664</v>
      </c>
      <c r="K65" s="46">
        <v>177550</v>
      </c>
      <c r="L65" s="46">
        <v>21</v>
      </c>
      <c r="M65" s="46">
        <v>13085</v>
      </c>
      <c r="N65" s="46">
        <v>6</v>
      </c>
      <c r="O65" s="46"/>
      <c r="P65" s="46">
        <v>4157</v>
      </c>
      <c r="Q65" s="46"/>
      <c r="R65" s="46">
        <v>0</v>
      </c>
      <c r="S65" s="46">
        <v>0</v>
      </c>
      <c r="T65" s="46">
        <v>7</v>
      </c>
      <c r="U65" s="46">
        <v>1321</v>
      </c>
      <c r="V65" s="46">
        <v>698</v>
      </c>
      <c r="W65" s="46">
        <v>196113</v>
      </c>
      <c r="X65" s="46">
        <v>288</v>
      </c>
      <c r="Y65" s="46">
        <v>85395</v>
      </c>
      <c r="Z65" s="56">
        <v>42</v>
      </c>
    </row>
    <row r="66" spans="1:36" s="66" customFormat="1" ht="12">
      <c r="A66" s="68"/>
      <c r="B66" s="83" t="s">
        <v>155</v>
      </c>
      <c r="C66" s="62">
        <f>SUM(C67:C69)</f>
        <v>4682</v>
      </c>
      <c r="D66" s="62">
        <f aca="true" t="shared" si="16" ref="D66:Y66">SUM(D67:D69)</f>
        <v>589</v>
      </c>
      <c r="E66" s="62">
        <f t="shared" si="16"/>
        <v>5271</v>
      </c>
      <c r="F66" s="62">
        <f t="shared" si="16"/>
        <v>237</v>
      </c>
      <c r="G66" s="62">
        <f t="shared" si="16"/>
        <v>482</v>
      </c>
      <c r="H66" s="62">
        <f t="shared" si="16"/>
        <v>719</v>
      </c>
      <c r="I66" s="62">
        <f t="shared" si="16"/>
        <v>297406</v>
      </c>
      <c r="J66" s="62">
        <f t="shared" si="16"/>
        <v>1857</v>
      </c>
      <c r="K66" s="62">
        <f t="shared" si="16"/>
        <v>496835</v>
      </c>
      <c r="L66" s="62">
        <f t="shared" si="16"/>
        <v>130</v>
      </c>
      <c r="M66" s="62">
        <f t="shared" si="16"/>
        <v>84701</v>
      </c>
      <c r="N66" s="62">
        <f t="shared" si="16"/>
        <v>22</v>
      </c>
      <c r="O66" s="62"/>
      <c r="P66" s="62">
        <f t="shared" si="16"/>
        <v>16294</v>
      </c>
      <c r="Q66" s="62" t="s">
        <v>75</v>
      </c>
      <c r="R66" s="62">
        <f t="shared" si="16"/>
        <v>0</v>
      </c>
      <c r="S66" s="62">
        <f t="shared" si="16"/>
        <v>0</v>
      </c>
      <c r="T66" s="62">
        <f t="shared" si="16"/>
        <v>11</v>
      </c>
      <c r="U66" s="62">
        <f t="shared" si="16"/>
        <v>1967</v>
      </c>
      <c r="V66" s="62">
        <f t="shared" si="16"/>
        <v>2020</v>
      </c>
      <c r="W66" s="62">
        <f t="shared" si="16"/>
        <v>599797</v>
      </c>
      <c r="X66" s="62">
        <f t="shared" si="16"/>
        <v>864</v>
      </c>
      <c r="Y66" s="62">
        <f t="shared" si="16"/>
        <v>258319</v>
      </c>
      <c r="Z66" s="65" t="s">
        <v>156</v>
      </c>
      <c r="AI66" s="52"/>
      <c r="AJ66" s="52"/>
    </row>
    <row r="67" spans="1:26" s="52" customFormat="1" ht="12">
      <c r="A67" s="44" t="s">
        <v>157</v>
      </c>
      <c r="B67" s="45" t="s">
        <v>158</v>
      </c>
      <c r="C67" s="46">
        <v>1517</v>
      </c>
      <c r="D67" s="77">
        <v>199</v>
      </c>
      <c r="E67" s="47">
        <f t="shared" si="6"/>
        <v>1716</v>
      </c>
      <c r="F67" s="46">
        <v>58</v>
      </c>
      <c r="G67" s="46">
        <v>187</v>
      </c>
      <c r="H67" s="47">
        <f t="shared" si="7"/>
        <v>245</v>
      </c>
      <c r="I67" s="46">
        <v>94751</v>
      </c>
      <c r="J67" s="46">
        <v>595</v>
      </c>
      <c r="K67" s="46">
        <v>158913</v>
      </c>
      <c r="L67" s="46">
        <v>43</v>
      </c>
      <c r="M67" s="46">
        <v>28140</v>
      </c>
      <c r="N67" s="46">
        <v>7</v>
      </c>
      <c r="O67" s="46"/>
      <c r="P67" s="46">
        <v>5368</v>
      </c>
      <c r="Q67" s="46"/>
      <c r="R67" s="46">
        <v>0</v>
      </c>
      <c r="S67" s="46">
        <v>0</v>
      </c>
      <c r="T67" s="46">
        <v>2</v>
      </c>
      <c r="U67" s="46">
        <v>366</v>
      </c>
      <c r="V67" s="46">
        <v>647</v>
      </c>
      <c r="W67" s="46">
        <v>192787</v>
      </c>
      <c r="X67" s="46">
        <v>246</v>
      </c>
      <c r="Y67" s="46">
        <v>70446</v>
      </c>
      <c r="Z67" s="56">
        <v>43</v>
      </c>
    </row>
    <row r="68" spans="1:26" s="52" customFormat="1" ht="12">
      <c r="A68" s="44" t="s">
        <v>159</v>
      </c>
      <c r="B68" s="45" t="s">
        <v>160</v>
      </c>
      <c r="C68" s="46">
        <v>1970</v>
      </c>
      <c r="D68" s="46">
        <v>264</v>
      </c>
      <c r="E68" s="47">
        <f t="shared" si="6"/>
        <v>2234</v>
      </c>
      <c r="F68" s="46">
        <v>127</v>
      </c>
      <c r="G68" s="46">
        <v>187</v>
      </c>
      <c r="H68" s="47">
        <f t="shared" si="7"/>
        <v>314</v>
      </c>
      <c r="I68" s="46">
        <v>126864</v>
      </c>
      <c r="J68" s="46">
        <v>736</v>
      </c>
      <c r="K68" s="46">
        <v>203624</v>
      </c>
      <c r="L68" s="46">
        <v>44</v>
      </c>
      <c r="M68" s="46">
        <v>28140</v>
      </c>
      <c r="N68" s="46">
        <v>11</v>
      </c>
      <c r="O68" s="46"/>
      <c r="P68" s="46">
        <v>8111</v>
      </c>
      <c r="Q68" s="46"/>
      <c r="R68" s="46">
        <v>0</v>
      </c>
      <c r="S68" s="46">
        <v>0</v>
      </c>
      <c r="T68" s="46">
        <v>4</v>
      </c>
      <c r="U68" s="46">
        <v>682</v>
      </c>
      <c r="V68" s="46">
        <v>795</v>
      </c>
      <c r="W68" s="46">
        <v>240557</v>
      </c>
      <c r="X68" s="46">
        <v>399</v>
      </c>
      <c r="Y68" s="46">
        <v>121350</v>
      </c>
      <c r="Z68" s="56">
        <v>44</v>
      </c>
    </row>
    <row r="69" spans="1:36" s="52" customFormat="1" ht="12">
      <c r="A69" s="44" t="s">
        <v>161</v>
      </c>
      <c r="B69" s="45" t="s">
        <v>162</v>
      </c>
      <c r="C69" s="46">
        <v>1195</v>
      </c>
      <c r="D69" s="46">
        <v>126</v>
      </c>
      <c r="E69" s="47">
        <f t="shared" si="6"/>
        <v>1321</v>
      </c>
      <c r="F69" s="46">
        <v>52</v>
      </c>
      <c r="G69" s="46">
        <v>108</v>
      </c>
      <c r="H69" s="47">
        <f t="shared" si="7"/>
        <v>160</v>
      </c>
      <c r="I69" s="46">
        <v>75791</v>
      </c>
      <c r="J69" s="46">
        <v>526</v>
      </c>
      <c r="K69" s="46">
        <v>134298</v>
      </c>
      <c r="L69" s="46">
        <v>43</v>
      </c>
      <c r="M69" s="46">
        <v>28421</v>
      </c>
      <c r="N69" s="46">
        <v>4</v>
      </c>
      <c r="O69" s="46"/>
      <c r="P69" s="46">
        <v>2815</v>
      </c>
      <c r="Q69" s="46"/>
      <c r="R69" s="46">
        <v>0</v>
      </c>
      <c r="S69" s="46">
        <v>0</v>
      </c>
      <c r="T69" s="46">
        <v>5</v>
      </c>
      <c r="U69" s="46">
        <v>919</v>
      </c>
      <c r="V69" s="46">
        <v>578</v>
      </c>
      <c r="W69" s="46">
        <v>166453</v>
      </c>
      <c r="X69" s="46">
        <v>219</v>
      </c>
      <c r="Y69" s="46">
        <v>66523</v>
      </c>
      <c r="Z69" s="56">
        <v>45</v>
      </c>
      <c r="AA69" s="76"/>
      <c r="AB69" s="76"/>
      <c r="AC69" s="76"/>
      <c r="AD69" s="76"/>
      <c r="AE69" s="76"/>
      <c r="AF69" s="76"/>
      <c r="AG69" s="76"/>
      <c r="AH69" s="76"/>
      <c r="AI69" s="76"/>
      <c r="AJ69" s="76"/>
    </row>
    <row r="70" spans="1:36" s="66" customFormat="1" ht="12">
      <c r="A70" s="68"/>
      <c r="B70" s="83" t="s">
        <v>163</v>
      </c>
      <c r="C70" s="62">
        <v>10715</v>
      </c>
      <c r="D70" s="62">
        <f aca="true" t="shared" si="17" ref="D70:Y70">SUM(D71:D72)</f>
        <v>1488</v>
      </c>
      <c r="E70" s="62">
        <f t="shared" si="17"/>
        <v>12203</v>
      </c>
      <c r="F70" s="62">
        <f t="shared" si="17"/>
        <v>399</v>
      </c>
      <c r="G70" s="62">
        <f t="shared" si="17"/>
        <v>340</v>
      </c>
      <c r="H70" s="62">
        <f t="shared" si="17"/>
        <v>739</v>
      </c>
      <c r="I70" s="62">
        <f t="shared" si="17"/>
        <v>709192</v>
      </c>
      <c r="J70" s="62">
        <f t="shared" si="17"/>
        <v>4122</v>
      </c>
      <c r="K70" s="62">
        <f t="shared" si="17"/>
        <v>1162329</v>
      </c>
      <c r="L70" s="62">
        <f t="shared" si="17"/>
        <v>202</v>
      </c>
      <c r="M70" s="62">
        <f t="shared" si="17"/>
        <v>131695</v>
      </c>
      <c r="N70" s="62">
        <f t="shared" si="17"/>
        <v>61</v>
      </c>
      <c r="O70" s="62"/>
      <c r="P70" s="62">
        <f t="shared" si="17"/>
        <v>46559</v>
      </c>
      <c r="Q70" s="62" t="s">
        <v>75</v>
      </c>
      <c r="R70" s="62">
        <f t="shared" si="17"/>
        <v>3</v>
      </c>
      <c r="S70" s="62">
        <f t="shared" si="17"/>
        <v>1186</v>
      </c>
      <c r="T70" s="62">
        <f t="shared" si="17"/>
        <v>26</v>
      </c>
      <c r="U70" s="62">
        <f t="shared" si="17"/>
        <v>5009</v>
      </c>
      <c r="V70" s="62">
        <f t="shared" si="17"/>
        <v>4414</v>
      </c>
      <c r="W70" s="62">
        <f t="shared" si="17"/>
        <v>1346778</v>
      </c>
      <c r="X70" s="62">
        <f t="shared" si="17"/>
        <v>1927</v>
      </c>
      <c r="Y70" s="62">
        <f t="shared" si="17"/>
        <v>564665</v>
      </c>
      <c r="Z70" s="65" t="s">
        <v>164</v>
      </c>
      <c r="AI70" s="52"/>
      <c r="AJ70" s="52"/>
    </row>
    <row r="71" spans="1:26" s="52" customFormat="1" ht="12">
      <c r="A71" s="44" t="s">
        <v>165</v>
      </c>
      <c r="B71" s="45" t="s">
        <v>166</v>
      </c>
      <c r="C71" s="46">
        <v>4851</v>
      </c>
      <c r="D71" s="46">
        <v>550</v>
      </c>
      <c r="E71" s="47">
        <f t="shared" si="6"/>
        <v>5401</v>
      </c>
      <c r="F71" s="46">
        <v>213</v>
      </c>
      <c r="G71" s="46">
        <v>122</v>
      </c>
      <c r="H71" s="47">
        <f t="shared" si="7"/>
        <v>335</v>
      </c>
      <c r="I71" s="46">
        <v>307643</v>
      </c>
      <c r="J71" s="46">
        <v>1753</v>
      </c>
      <c r="K71" s="46">
        <v>487258</v>
      </c>
      <c r="L71" s="46">
        <v>98</v>
      </c>
      <c r="M71" s="46">
        <v>63737</v>
      </c>
      <c r="N71" s="46">
        <v>30</v>
      </c>
      <c r="O71" s="46"/>
      <c r="P71" s="46">
        <v>22656</v>
      </c>
      <c r="Q71" s="46"/>
      <c r="R71" s="46">
        <v>1</v>
      </c>
      <c r="S71" s="77">
        <v>563</v>
      </c>
      <c r="T71" s="46">
        <v>13</v>
      </c>
      <c r="U71" s="46">
        <v>2600</v>
      </c>
      <c r="V71" s="46">
        <v>1895</v>
      </c>
      <c r="W71" s="46">
        <v>576814</v>
      </c>
      <c r="X71" s="46">
        <v>829</v>
      </c>
      <c r="Y71" s="46">
        <v>240756</v>
      </c>
      <c r="Z71" s="56">
        <v>46</v>
      </c>
    </row>
    <row r="72" spans="1:26" s="52" customFormat="1" ht="12">
      <c r="A72" s="44" t="s">
        <v>167</v>
      </c>
      <c r="B72" s="45" t="s">
        <v>168</v>
      </c>
      <c r="C72" s="46">
        <v>4864</v>
      </c>
      <c r="D72" s="46">
        <v>938</v>
      </c>
      <c r="E72" s="47">
        <v>6802</v>
      </c>
      <c r="F72" s="46">
        <v>186</v>
      </c>
      <c r="G72" s="46">
        <v>218</v>
      </c>
      <c r="H72" s="47">
        <f t="shared" si="7"/>
        <v>404</v>
      </c>
      <c r="I72" s="46">
        <v>401549</v>
      </c>
      <c r="J72" s="46">
        <v>2369</v>
      </c>
      <c r="K72" s="46">
        <v>675071</v>
      </c>
      <c r="L72" s="46">
        <v>104</v>
      </c>
      <c r="M72" s="46">
        <v>67958</v>
      </c>
      <c r="N72" s="46">
        <v>31</v>
      </c>
      <c r="O72" s="46"/>
      <c r="P72" s="46">
        <v>23903</v>
      </c>
      <c r="Q72" s="46"/>
      <c r="R72" s="46">
        <v>2</v>
      </c>
      <c r="S72" s="46">
        <v>623</v>
      </c>
      <c r="T72" s="46">
        <v>13</v>
      </c>
      <c r="U72" s="46">
        <v>2409</v>
      </c>
      <c r="V72" s="46">
        <v>2519</v>
      </c>
      <c r="W72" s="46">
        <v>769964</v>
      </c>
      <c r="X72" s="46">
        <v>1098</v>
      </c>
      <c r="Y72" s="46">
        <v>323909</v>
      </c>
      <c r="Z72" s="56">
        <v>47</v>
      </c>
    </row>
    <row r="73" spans="1:36" s="66" customFormat="1" ht="12">
      <c r="A73" s="68"/>
      <c r="B73" s="69" t="s">
        <v>169</v>
      </c>
      <c r="C73" s="62">
        <f>SUM(C74:C78)</f>
        <v>6219</v>
      </c>
      <c r="D73" s="62">
        <f aca="true" t="shared" si="18" ref="D73:Y73">SUM(D74:D78)</f>
        <v>531</v>
      </c>
      <c r="E73" s="62">
        <f t="shared" si="18"/>
        <v>6750</v>
      </c>
      <c r="F73" s="62">
        <f t="shared" si="18"/>
        <v>203</v>
      </c>
      <c r="G73" s="62">
        <f t="shared" si="18"/>
        <v>215</v>
      </c>
      <c r="H73" s="62">
        <f t="shared" si="18"/>
        <v>418</v>
      </c>
      <c r="I73" s="62">
        <f t="shared" si="18"/>
        <v>404257</v>
      </c>
      <c r="J73" s="62">
        <f t="shared" si="18"/>
        <v>2364</v>
      </c>
      <c r="K73" s="62">
        <f t="shared" si="18"/>
        <v>692975</v>
      </c>
      <c r="L73" s="62">
        <f t="shared" si="18"/>
        <v>140</v>
      </c>
      <c r="M73" s="62">
        <f t="shared" si="18"/>
        <v>88652</v>
      </c>
      <c r="N73" s="62">
        <f t="shared" si="18"/>
        <v>37</v>
      </c>
      <c r="O73" s="62"/>
      <c r="P73" s="62">
        <f t="shared" si="18"/>
        <v>27843</v>
      </c>
      <c r="Q73" s="62" t="s">
        <v>75</v>
      </c>
      <c r="R73" s="62">
        <f t="shared" si="18"/>
        <v>2</v>
      </c>
      <c r="S73" s="62">
        <f t="shared" si="18"/>
        <v>431</v>
      </c>
      <c r="T73" s="62">
        <f t="shared" si="18"/>
        <v>19</v>
      </c>
      <c r="U73" s="62">
        <f t="shared" si="18"/>
        <v>3164</v>
      </c>
      <c r="V73" s="62">
        <f t="shared" si="18"/>
        <v>2562</v>
      </c>
      <c r="W73" s="62">
        <f t="shared" si="18"/>
        <v>813065</v>
      </c>
      <c r="X73" s="62">
        <f t="shared" si="18"/>
        <v>1221</v>
      </c>
      <c r="Y73" s="62">
        <f t="shared" si="18"/>
        <v>362634</v>
      </c>
      <c r="Z73" s="65" t="s">
        <v>170</v>
      </c>
      <c r="AI73" s="52"/>
      <c r="AJ73" s="52"/>
    </row>
    <row r="74" spans="1:26" s="52" customFormat="1" ht="12">
      <c r="A74" s="44" t="s">
        <v>171</v>
      </c>
      <c r="B74" s="45" t="s">
        <v>172</v>
      </c>
      <c r="C74" s="46">
        <v>657</v>
      </c>
      <c r="D74" s="46">
        <v>60</v>
      </c>
      <c r="E74" s="47">
        <f t="shared" si="6"/>
        <v>717</v>
      </c>
      <c r="F74" s="46">
        <v>20</v>
      </c>
      <c r="G74" s="46">
        <v>47</v>
      </c>
      <c r="H74" s="47">
        <f t="shared" si="7"/>
        <v>67</v>
      </c>
      <c r="I74" s="46">
        <v>42264</v>
      </c>
      <c r="J74" s="46">
        <v>226</v>
      </c>
      <c r="K74" s="46">
        <v>73275</v>
      </c>
      <c r="L74" s="46">
        <v>15</v>
      </c>
      <c r="M74" s="46">
        <v>9156</v>
      </c>
      <c r="N74" s="77">
        <v>3</v>
      </c>
      <c r="O74" s="77"/>
      <c r="P74" s="77">
        <v>2180</v>
      </c>
      <c r="Q74" s="77"/>
      <c r="R74" s="46">
        <v>0</v>
      </c>
      <c r="S74" s="46">
        <v>0</v>
      </c>
      <c r="T74" s="46">
        <v>4</v>
      </c>
      <c r="U74" s="46">
        <v>750</v>
      </c>
      <c r="V74" s="46">
        <v>248</v>
      </c>
      <c r="W74" s="46">
        <v>85361</v>
      </c>
      <c r="X74" s="46">
        <v>104</v>
      </c>
      <c r="Y74" s="46">
        <v>30871</v>
      </c>
      <c r="Z74" s="56">
        <v>48</v>
      </c>
    </row>
    <row r="75" spans="1:26" s="52" customFormat="1" ht="12">
      <c r="A75" s="44" t="s">
        <v>173</v>
      </c>
      <c r="B75" s="45" t="s">
        <v>174</v>
      </c>
      <c r="C75" s="46">
        <v>589</v>
      </c>
      <c r="D75" s="82">
        <v>85</v>
      </c>
      <c r="E75" s="47">
        <f t="shared" si="6"/>
        <v>674</v>
      </c>
      <c r="F75" s="46">
        <v>24</v>
      </c>
      <c r="G75" s="46">
        <v>34</v>
      </c>
      <c r="H75" s="47">
        <f t="shared" si="7"/>
        <v>58</v>
      </c>
      <c r="I75" s="46">
        <v>37539</v>
      </c>
      <c r="J75" s="46">
        <v>257</v>
      </c>
      <c r="K75" s="46">
        <v>75236</v>
      </c>
      <c r="L75" s="46">
        <v>10</v>
      </c>
      <c r="M75" s="46">
        <v>6472</v>
      </c>
      <c r="N75" s="82">
        <v>6</v>
      </c>
      <c r="O75" s="82"/>
      <c r="P75" s="82">
        <v>4397</v>
      </c>
      <c r="Q75" s="82"/>
      <c r="R75" s="46">
        <v>0</v>
      </c>
      <c r="S75" s="46">
        <v>0</v>
      </c>
      <c r="T75" s="46">
        <v>2</v>
      </c>
      <c r="U75" s="46">
        <v>278</v>
      </c>
      <c r="V75" s="46">
        <v>275</v>
      </c>
      <c r="W75" s="46">
        <v>86383</v>
      </c>
      <c r="X75" s="46">
        <v>135</v>
      </c>
      <c r="Y75" s="46">
        <v>38438</v>
      </c>
      <c r="Z75" s="56">
        <v>49</v>
      </c>
    </row>
    <row r="76" spans="1:26" s="52" customFormat="1" ht="12">
      <c r="A76" s="44" t="s">
        <v>175</v>
      </c>
      <c r="B76" s="45" t="s">
        <v>176</v>
      </c>
      <c r="C76" s="46">
        <v>629</v>
      </c>
      <c r="D76" s="77">
        <v>60</v>
      </c>
      <c r="E76" s="47">
        <f t="shared" si="6"/>
        <v>689</v>
      </c>
      <c r="F76" s="46">
        <v>30</v>
      </c>
      <c r="G76" s="46">
        <v>18</v>
      </c>
      <c r="H76" s="47">
        <f t="shared" si="7"/>
        <v>48</v>
      </c>
      <c r="I76" s="46">
        <v>40267</v>
      </c>
      <c r="J76" s="46">
        <v>229</v>
      </c>
      <c r="K76" s="46">
        <v>67944</v>
      </c>
      <c r="L76" s="46">
        <v>9</v>
      </c>
      <c r="M76" s="46">
        <v>5628</v>
      </c>
      <c r="N76" s="82">
        <v>4</v>
      </c>
      <c r="O76" s="82"/>
      <c r="P76" s="82">
        <v>3115</v>
      </c>
      <c r="Q76" s="82"/>
      <c r="R76" s="46">
        <v>0</v>
      </c>
      <c r="S76" s="46">
        <v>0</v>
      </c>
      <c r="T76" s="46">
        <v>1</v>
      </c>
      <c r="U76" s="46">
        <v>113</v>
      </c>
      <c r="V76" s="46">
        <v>243</v>
      </c>
      <c r="W76" s="46">
        <v>76800</v>
      </c>
      <c r="X76" s="46">
        <v>106</v>
      </c>
      <c r="Y76" s="46">
        <v>31714</v>
      </c>
      <c r="Z76" s="56">
        <v>50</v>
      </c>
    </row>
    <row r="77" spans="1:26" s="52" customFormat="1" ht="12">
      <c r="A77" s="44" t="s">
        <v>177</v>
      </c>
      <c r="B77" s="45" t="s">
        <v>178</v>
      </c>
      <c r="C77" s="46">
        <v>1436</v>
      </c>
      <c r="D77" s="46">
        <v>142</v>
      </c>
      <c r="E77" s="47">
        <f t="shared" si="6"/>
        <v>1578</v>
      </c>
      <c r="F77" s="46">
        <v>42</v>
      </c>
      <c r="G77" s="46">
        <v>29</v>
      </c>
      <c r="H77" s="47">
        <f t="shared" si="7"/>
        <v>71</v>
      </c>
      <c r="I77" s="46">
        <v>97701</v>
      </c>
      <c r="J77" s="46">
        <v>611</v>
      </c>
      <c r="K77" s="46">
        <v>184666</v>
      </c>
      <c r="L77" s="46">
        <v>41</v>
      </c>
      <c r="M77" s="46">
        <v>26452</v>
      </c>
      <c r="N77" s="46">
        <v>6</v>
      </c>
      <c r="O77" s="46"/>
      <c r="P77" s="46">
        <v>4361</v>
      </c>
      <c r="Q77" s="46"/>
      <c r="R77" s="46">
        <v>0</v>
      </c>
      <c r="S77" s="46">
        <v>0</v>
      </c>
      <c r="T77" s="46">
        <v>5</v>
      </c>
      <c r="U77" s="46">
        <v>847</v>
      </c>
      <c r="V77" s="46">
        <v>663</v>
      </c>
      <c r="W77" s="46">
        <v>216326</v>
      </c>
      <c r="X77" s="46">
        <v>286</v>
      </c>
      <c r="Y77" s="46">
        <v>85465</v>
      </c>
      <c r="Z77" s="56">
        <v>51</v>
      </c>
    </row>
    <row r="78" spans="1:36" s="52" customFormat="1" ht="12">
      <c r="A78" s="44" t="s">
        <v>179</v>
      </c>
      <c r="B78" s="45" t="s">
        <v>180</v>
      </c>
      <c r="C78" s="46">
        <v>2908</v>
      </c>
      <c r="D78" s="46">
        <v>184</v>
      </c>
      <c r="E78" s="47">
        <f t="shared" si="6"/>
        <v>3092</v>
      </c>
      <c r="F78" s="46">
        <v>87</v>
      </c>
      <c r="G78" s="46">
        <v>87</v>
      </c>
      <c r="H78" s="47">
        <f t="shared" si="7"/>
        <v>174</v>
      </c>
      <c r="I78" s="46">
        <v>186486</v>
      </c>
      <c r="J78" s="46">
        <v>1041</v>
      </c>
      <c r="K78" s="46">
        <v>291854</v>
      </c>
      <c r="L78" s="46">
        <v>65</v>
      </c>
      <c r="M78" s="46">
        <v>40944</v>
      </c>
      <c r="N78" s="46">
        <v>18</v>
      </c>
      <c r="O78" s="46"/>
      <c r="P78" s="46">
        <v>13790</v>
      </c>
      <c r="Q78" s="46"/>
      <c r="R78" s="46">
        <v>2</v>
      </c>
      <c r="S78" s="46">
        <v>431</v>
      </c>
      <c r="T78" s="46">
        <v>7</v>
      </c>
      <c r="U78" s="46">
        <v>1176</v>
      </c>
      <c r="V78" s="46">
        <v>1133</v>
      </c>
      <c r="W78" s="46">
        <v>348195</v>
      </c>
      <c r="X78" s="46">
        <v>590</v>
      </c>
      <c r="Y78" s="46">
        <v>176146</v>
      </c>
      <c r="Z78" s="56">
        <v>52</v>
      </c>
      <c r="AA78" s="76"/>
      <c r="AB78" s="76"/>
      <c r="AC78" s="76"/>
      <c r="AD78" s="76"/>
      <c r="AE78" s="76"/>
      <c r="AF78" s="76"/>
      <c r="AG78" s="76"/>
      <c r="AH78" s="76"/>
      <c r="AI78" s="76"/>
      <c r="AJ78" s="76"/>
    </row>
    <row r="79" spans="1:36" s="66" customFormat="1" ht="12">
      <c r="A79" s="68"/>
      <c r="B79" s="69" t="s">
        <v>181</v>
      </c>
      <c r="C79" s="62">
        <f>SUM(C80:C83)</f>
        <v>5836</v>
      </c>
      <c r="D79" s="62">
        <f aca="true" t="shared" si="19" ref="D79:Y79">SUM(D80:D83)</f>
        <v>1226</v>
      </c>
      <c r="E79" s="62">
        <f t="shared" si="19"/>
        <v>7062</v>
      </c>
      <c r="F79" s="62">
        <f t="shared" si="19"/>
        <v>236</v>
      </c>
      <c r="G79" s="62">
        <f t="shared" si="19"/>
        <v>263</v>
      </c>
      <c r="H79" s="62">
        <f t="shared" si="19"/>
        <v>499</v>
      </c>
      <c r="I79" s="62">
        <f t="shared" si="19"/>
        <v>416126</v>
      </c>
      <c r="J79" s="62">
        <f t="shared" si="19"/>
        <v>2935</v>
      </c>
      <c r="K79" s="62">
        <f t="shared" si="19"/>
        <v>841914</v>
      </c>
      <c r="L79" s="62">
        <f t="shared" si="19"/>
        <v>130</v>
      </c>
      <c r="M79" s="62">
        <f t="shared" si="19"/>
        <v>84279</v>
      </c>
      <c r="N79" s="62">
        <f t="shared" si="19"/>
        <v>44</v>
      </c>
      <c r="O79" s="62"/>
      <c r="P79" s="62">
        <f t="shared" si="19"/>
        <v>32851</v>
      </c>
      <c r="Q79" s="62" t="s">
        <v>75</v>
      </c>
      <c r="R79" s="62">
        <f t="shared" si="19"/>
        <v>2</v>
      </c>
      <c r="S79" s="62">
        <f t="shared" si="19"/>
        <v>874</v>
      </c>
      <c r="T79" s="62">
        <f t="shared" si="19"/>
        <v>21</v>
      </c>
      <c r="U79" s="62">
        <f t="shared" si="19"/>
        <v>3817</v>
      </c>
      <c r="V79" s="62">
        <f t="shared" si="19"/>
        <v>3132</v>
      </c>
      <c r="W79" s="62">
        <f t="shared" si="19"/>
        <v>963735</v>
      </c>
      <c r="X79" s="62">
        <f t="shared" si="19"/>
        <v>1511</v>
      </c>
      <c r="Y79" s="62">
        <f t="shared" si="19"/>
        <v>436932</v>
      </c>
      <c r="Z79" s="65" t="s">
        <v>182</v>
      </c>
      <c r="AA79" s="81"/>
      <c r="AB79" s="81"/>
      <c r="AC79" s="81"/>
      <c r="AD79" s="81"/>
      <c r="AE79" s="81"/>
      <c r="AF79" s="81"/>
      <c r="AG79" s="81"/>
      <c r="AH79" s="81"/>
      <c r="AI79" s="81"/>
      <c r="AJ79" s="81"/>
    </row>
    <row r="80" spans="1:26" s="52" customFormat="1" ht="12">
      <c r="A80" s="44" t="s">
        <v>183</v>
      </c>
      <c r="B80" s="45" t="s">
        <v>184</v>
      </c>
      <c r="C80" s="46">
        <v>1063</v>
      </c>
      <c r="D80" s="46">
        <v>349</v>
      </c>
      <c r="E80" s="47">
        <f t="shared" si="6"/>
        <v>1412</v>
      </c>
      <c r="F80" s="46">
        <v>60</v>
      </c>
      <c r="G80" s="46">
        <v>61</v>
      </c>
      <c r="H80" s="47">
        <f t="shared" si="7"/>
        <v>121</v>
      </c>
      <c r="I80" s="46">
        <v>84160</v>
      </c>
      <c r="J80" s="46">
        <v>677</v>
      </c>
      <c r="K80" s="46">
        <v>187696</v>
      </c>
      <c r="L80" s="46">
        <v>25</v>
      </c>
      <c r="M80" s="46">
        <v>16462</v>
      </c>
      <c r="N80" s="46">
        <v>7</v>
      </c>
      <c r="O80" s="46"/>
      <c r="P80" s="46">
        <v>5068</v>
      </c>
      <c r="Q80" s="46"/>
      <c r="R80" s="46">
        <v>0</v>
      </c>
      <c r="S80" s="46">
        <v>0</v>
      </c>
      <c r="T80" s="46">
        <v>7</v>
      </c>
      <c r="U80" s="46">
        <v>1218</v>
      </c>
      <c r="V80" s="46">
        <v>716</v>
      </c>
      <c r="W80" s="46">
        <v>210444</v>
      </c>
      <c r="X80" s="46">
        <v>303</v>
      </c>
      <c r="Y80" s="46">
        <v>86394</v>
      </c>
      <c r="Z80" s="56">
        <v>53</v>
      </c>
    </row>
    <row r="81" spans="1:26" s="52" customFormat="1" ht="12">
      <c r="A81" s="44" t="s">
        <v>185</v>
      </c>
      <c r="B81" s="75" t="s">
        <v>186</v>
      </c>
      <c r="C81" s="46">
        <v>1251</v>
      </c>
      <c r="D81" s="77">
        <v>315</v>
      </c>
      <c r="E81" s="47">
        <f aca="true" t="shared" si="20" ref="E81:E86">SUM(C81:D81)</f>
        <v>1566</v>
      </c>
      <c r="F81" s="46">
        <v>55</v>
      </c>
      <c r="G81" s="46">
        <v>38</v>
      </c>
      <c r="H81" s="47">
        <f aca="true" t="shared" si="21" ref="H81:H86">SUM(F81:G81)</f>
        <v>93</v>
      </c>
      <c r="I81" s="46">
        <v>93699</v>
      </c>
      <c r="J81" s="46">
        <v>679</v>
      </c>
      <c r="K81" s="46">
        <v>204219</v>
      </c>
      <c r="L81" s="46">
        <v>33</v>
      </c>
      <c r="M81" s="46">
        <v>21246</v>
      </c>
      <c r="N81" s="46">
        <v>9</v>
      </c>
      <c r="O81" s="46"/>
      <c r="P81" s="46">
        <v>6697</v>
      </c>
      <c r="Q81" s="46"/>
      <c r="R81" s="46">
        <v>2</v>
      </c>
      <c r="S81" s="77">
        <v>874</v>
      </c>
      <c r="T81" s="46">
        <v>6</v>
      </c>
      <c r="U81" s="46">
        <v>1176</v>
      </c>
      <c r="V81" s="46">
        <v>729</v>
      </c>
      <c r="W81" s="46">
        <v>234212</v>
      </c>
      <c r="X81" s="46">
        <v>309</v>
      </c>
      <c r="Y81" s="46">
        <v>90066</v>
      </c>
      <c r="Z81" s="56">
        <v>54</v>
      </c>
    </row>
    <row r="82" spans="1:26" s="52" customFormat="1" ht="12">
      <c r="A82" s="44" t="s">
        <v>187</v>
      </c>
      <c r="B82" s="45" t="s">
        <v>188</v>
      </c>
      <c r="C82" s="46">
        <v>2077</v>
      </c>
      <c r="D82" s="46">
        <v>302</v>
      </c>
      <c r="E82" s="47">
        <f t="shared" si="20"/>
        <v>2379</v>
      </c>
      <c r="F82" s="46">
        <v>64</v>
      </c>
      <c r="G82" s="46">
        <v>117</v>
      </c>
      <c r="H82" s="47">
        <f t="shared" si="21"/>
        <v>181</v>
      </c>
      <c r="I82" s="46">
        <v>136040</v>
      </c>
      <c r="J82" s="46">
        <v>979</v>
      </c>
      <c r="K82" s="46">
        <v>284376</v>
      </c>
      <c r="L82" s="46">
        <v>40</v>
      </c>
      <c r="M82" s="46">
        <v>25607</v>
      </c>
      <c r="N82" s="46">
        <v>18</v>
      </c>
      <c r="O82" s="46"/>
      <c r="P82" s="46">
        <v>13310</v>
      </c>
      <c r="Q82" s="46"/>
      <c r="R82" s="46">
        <v>0</v>
      </c>
      <c r="S82" s="46">
        <v>0</v>
      </c>
      <c r="T82" s="46">
        <v>4</v>
      </c>
      <c r="U82" s="46">
        <v>742</v>
      </c>
      <c r="V82" s="46">
        <v>1041</v>
      </c>
      <c r="W82" s="46">
        <v>324035</v>
      </c>
      <c r="X82" s="46">
        <v>544</v>
      </c>
      <c r="Y82" s="46">
        <v>156816</v>
      </c>
      <c r="Z82" s="56">
        <v>55</v>
      </c>
    </row>
    <row r="83" spans="1:26" s="52" customFormat="1" ht="12">
      <c r="A83" s="44" t="s">
        <v>189</v>
      </c>
      <c r="B83" s="45" t="s">
        <v>190</v>
      </c>
      <c r="C83" s="46">
        <v>1445</v>
      </c>
      <c r="D83" s="46">
        <v>260</v>
      </c>
      <c r="E83" s="47">
        <f t="shared" si="20"/>
        <v>1705</v>
      </c>
      <c r="F83" s="46">
        <v>57</v>
      </c>
      <c r="G83" s="46">
        <v>47</v>
      </c>
      <c r="H83" s="47">
        <f t="shared" si="21"/>
        <v>104</v>
      </c>
      <c r="I83" s="46">
        <v>102227</v>
      </c>
      <c r="J83" s="46">
        <v>600</v>
      </c>
      <c r="K83" s="46">
        <v>165623</v>
      </c>
      <c r="L83" s="46">
        <v>32</v>
      </c>
      <c r="M83" s="46">
        <v>20964</v>
      </c>
      <c r="N83" s="46">
        <v>10</v>
      </c>
      <c r="O83" s="46"/>
      <c r="P83" s="46">
        <v>7776</v>
      </c>
      <c r="Q83" s="46"/>
      <c r="R83" s="46">
        <v>0</v>
      </c>
      <c r="S83" s="46">
        <v>0</v>
      </c>
      <c r="T83" s="46">
        <v>4</v>
      </c>
      <c r="U83" s="46">
        <v>681</v>
      </c>
      <c r="V83" s="46">
        <v>646</v>
      </c>
      <c r="W83" s="46">
        <v>195044</v>
      </c>
      <c r="X83" s="46">
        <v>355</v>
      </c>
      <c r="Y83" s="46">
        <v>103656</v>
      </c>
      <c r="Z83" s="56">
        <v>56</v>
      </c>
    </row>
    <row r="84" spans="1:26" s="66" customFormat="1" ht="12" customHeight="1">
      <c r="A84" s="68"/>
      <c r="B84" s="69" t="s">
        <v>191</v>
      </c>
      <c r="C84" s="62">
        <f>SUM(C85:C86)</f>
        <v>5001</v>
      </c>
      <c r="D84" s="62">
        <f aca="true" t="shared" si="22" ref="D84:Y84">SUM(D85:D86)</f>
        <v>546</v>
      </c>
      <c r="E84" s="62">
        <f t="shared" si="22"/>
        <v>5547</v>
      </c>
      <c r="F84" s="62">
        <f t="shared" si="22"/>
        <v>240</v>
      </c>
      <c r="G84" s="62">
        <f t="shared" si="22"/>
        <v>221</v>
      </c>
      <c r="H84" s="62">
        <f t="shared" si="22"/>
        <v>461</v>
      </c>
      <c r="I84" s="62">
        <f t="shared" si="22"/>
        <v>330057</v>
      </c>
      <c r="J84" s="62">
        <f t="shared" si="22"/>
        <v>2401</v>
      </c>
      <c r="K84" s="62">
        <f t="shared" si="22"/>
        <v>675002</v>
      </c>
      <c r="L84" s="62">
        <f t="shared" si="22"/>
        <v>141</v>
      </c>
      <c r="M84" s="62">
        <f t="shared" si="22"/>
        <v>91173</v>
      </c>
      <c r="N84" s="62">
        <f t="shared" si="22"/>
        <v>38</v>
      </c>
      <c r="O84" s="62"/>
      <c r="P84" s="62">
        <f t="shared" si="22"/>
        <v>27506</v>
      </c>
      <c r="Q84" s="62" t="s">
        <v>75</v>
      </c>
      <c r="R84" s="62">
        <f t="shared" si="22"/>
        <v>0</v>
      </c>
      <c r="S84" s="62">
        <f t="shared" si="22"/>
        <v>0</v>
      </c>
      <c r="T84" s="62">
        <f t="shared" si="22"/>
        <v>18</v>
      </c>
      <c r="U84" s="62">
        <f t="shared" si="22"/>
        <v>3354</v>
      </c>
      <c r="V84" s="62">
        <f t="shared" si="22"/>
        <v>2598</v>
      </c>
      <c r="W84" s="62">
        <f t="shared" si="22"/>
        <v>797035</v>
      </c>
      <c r="X84" s="62">
        <f t="shared" si="22"/>
        <v>1233</v>
      </c>
      <c r="Y84" s="62">
        <f t="shared" si="22"/>
        <v>374328</v>
      </c>
      <c r="Z84" s="65" t="s">
        <v>192</v>
      </c>
    </row>
    <row r="85" spans="1:26" s="52" customFormat="1" ht="12">
      <c r="A85" s="44" t="s">
        <v>193</v>
      </c>
      <c r="B85" s="45" t="s">
        <v>194</v>
      </c>
      <c r="C85" s="46">
        <v>1805</v>
      </c>
      <c r="D85" s="46">
        <v>226</v>
      </c>
      <c r="E85" s="47">
        <f t="shared" si="20"/>
        <v>2031</v>
      </c>
      <c r="F85" s="46">
        <v>114</v>
      </c>
      <c r="G85" s="46">
        <v>57</v>
      </c>
      <c r="H85" s="47">
        <f t="shared" si="21"/>
        <v>171</v>
      </c>
      <c r="I85" s="46">
        <v>121722</v>
      </c>
      <c r="J85" s="46">
        <v>897</v>
      </c>
      <c r="K85" s="46">
        <v>255206</v>
      </c>
      <c r="L85" s="46">
        <v>54</v>
      </c>
      <c r="M85" s="46">
        <v>34049</v>
      </c>
      <c r="N85" s="46">
        <v>18</v>
      </c>
      <c r="O85" s="46"/>
      <c r="P85" s="46">
        <v>12974</v>
      </c>
      <c r="Q85" s="46"/>
      <c r="R85" s="46">
        <v>0</v>
      </c>
      <c r="S85" s="46">
        <v>0</v>
      </c>
      <c r="T85" s="46">
        <v>9</v>
      </c>
      <c r="U85" s="46">
        <v>1726</v>
      </c>
      <c r="V85" s="46">
        <v>978</v>
      </c>
      <c r="W85" s="46">
        <v>303955</v>
      </c>
      <c r="X85" s="46">
        <v>508</v>
      </c>
      <c r="Y85" s="46">
        <v>154278</v>
      </c>
      <c r="Z85" s="56">
        <v>57</v>
      </c>
    </row>
    <row r="86" spans="1:26" s="52" customFormat="1" ht="12">
      <c r="A86" s="84" t="s">
        <v>195</v>
      </c>
      <c r="B86" s="85" t="s">
        <v>196</v>
      </c>
      <c r="C86" s="86">
        <v>3196</v>
      </c>
      <c r="D86" s="87">
        <v>320</v>
      </c>
      <c r="E86" s="88">
        <f t="shared" si="20"/>
        <v>3516</v>
      </c>
      <c r="F86" s="87">
        <v>126</v>
      </c>
      <c r="G86" s="87">
        <v>164</v>
      </c>
      <c r="H86" s="88">
        <f t="shared" si="21"/>
        <v>290</v>
      </c>
      <c r="I86" s="87">
        <v>208335</v>
      </c>
      <c r="J86" s="87">
        <v>1504</v>
      </c>
      <c r="K86" s="87">
        <v>419796</v>
      </c>
      <c r="L86" s="87">
        <v>87</v>
      </c>
      <c r="M86" s="87">
        <v>57124</v>
      </c>
      <c r="N86" s="87">
        <v>20</v>
      </c>
      <c r="O86" s="87"/>
      <c r="P86" s="87">
        <v>14532</v>
      </c>
      <c r="Q86" s="87"/>
      <c r="R86" s="87">
        <v>0</v>
      </c>
      <c r="S86" s="87">
        <v>0</v>
      </c>
      <c r="T86" s="87">
        <v>9</v>
      </c>
      <c r="U86" s="87">
        <v>1628</v>
      </c>
      <c r="V86" s="87">
        <v>1620</v>
      </c>
      <c r="W86" s="87">
        <v>493080</v>
      </c>
      <c r="X86" s="87">
        <v>725</v>
      </c>
      <c r="Y86" s="89">
        <v>220050</v>
      </c>
      <c r="Z86" s="90">
        <v>58</v>
      </c>
    </row>
    <row r="87" spans="1:26" s="9" customFormat="1" ht="12">
      <c r="A87" s="91"/>
      <c r="B87" s="91" t="s">
        <v>197</v>
      </c>
      <c r="C87" s="71"/>
      <c r="D87" s="91"/>
      <c r="E87" s="71"/>
      <c r="F87" s="91"/>
      <c r="G87" s="91"/>
      <c r="H87" s="71"/>
      <c r="I87" s="71"/>
      <c r="J87" s="71"/>
      <c r="K87" s="7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</row>
    <row r="88" spans="1:26" ht="17.25">
      <c r="A88" s="2"/>
      <c r="B88" s="2"/>
      <c r="C88" s="3"/>
      <c r="D88" s="3"/>
      <c r="E88" s="3"/>
      <c r="F88" s="3"/>
      <c r="G88" s="3"/>
      <c r="H88" s="3"/>
      <c r="I88" s="92"/>
      <c r="J88" s="3"/>
      <c r="K88" s="92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7.25">
      <c r="A89"/>
    </row>
    <row r="90" ht="17.25">
      <c r="A90"/>
    </row>
    <row r="91" ht="17.25">
      <c r="A91"/>
    </row>
    <row r="92" ht="17.25">
      <c r="A92"/>
    </row>
    <row r="93" ht="17.25">
      <c r="A93"/>
    </row>
    <row r="94" ht="17.25">
      <c r="A94"/>
    </row>
    <row r="95" ht="17.25">
      <c r="A95"/>
    </row>
    <row r="96" ht="17.25">
      <c r="A96"/>
    </row>
    <row r="97" ht="17.25">
      <c r="A97"/>
    </row>
    <row r="98" ht="17.25">
      <c r="A98"/>
    </row>
    <row r="99" ht="17.25">
      <c r="A99"/>
    </row>
    <row r="100" ht="17.25">
      <c r="A100"/>
    </row>
    <row r="101" ht="17.25">
      <c r="A101"/>
    </row>
    <row r="102" ht="17.25">
      <c r="A102"/>
    </row>
    <row r="103" ht="17.25">
      <c r="A103"/>
    </row>
    <row r="104" ht="17.25">
      <c r="A104"/>
    </row>
    <row r="105" ht="17.25">
      <c r="A105"/>
    </row>
    <row r="106" ht="17.25">
      <c r="A106"/>
    </row>
    <row r="107" ht="17.25">
      <c r="A107"/>
    </row>
    <row r="108" ht="17.25">
      <c r="A108"/>
    </row>
    <row r="109" ht="17.25">
      <c r="A109"/>
    </row>
    <row r="110" ht="17.25">
      <c r="A110"/>
    </row>
    <row r="111" ht="17.25">
      <c r="A111"/>
    </row>
    <row r="112" ht="17.25">
      <c r="A112"/>
    </row>
    <row r="113" ht="17.25">
      <c r="A113"/>
    </row>
    <row r="114" ht="17.25">
      <c r="A114"/>
    </row>
    <row r="115" ht="17.25">
      <c r="A115"/>
    </row>
    <row r="116" ht="17.25">
      <c r="A116"/>
    </row>
    <row r="117" ht="17.25">
      <c r="A117"/>
    </row>
    <row r="118" ht="17.25">
      <c r="A118"/>
    </row>
    <row r="119" ht="17.25">
      <c r="A119"/>
    </row>
    <row r="120" ht="17.25">
      <c r="A120"/>
    </row>
    <row r="121" ht="17.25">
      <c r="A121"/>
    </row>
    <row r="122" ht="17.25">
      <c r="A122"/>
    </row>
    <row r="123" ht="17.25">
      <c r="A123"/>
    </row>
    <row r="124" ht="17.25">
      <c r="A124"/>
    </row>
    <row r="125" ht="17.25">
      <c r="A125"/>
    </row>
    <row r="126" ht="17.25">
      <c r="A126"/>
    </row>
    <row r="127" ht="17.25">
      <c r="A127"/>
    </row>
    <row r="128" ht="17.25">
      <c r="A128"/>
    </row>
    <row r="129" ht="17.25">
      <c r="A129"/>
    </row>
  </sheetData>
  <sheetProtection/>
  <mergeCells count="23">
    <mergeCell ref="N32:O32"/>
    <mergeCell ref="P32:Q32"/>
    <mergeCell ref="N36:O36"/>
    <mergeCell ref="P36:Q36"/>
    <mergeCell ref="N15:O15"/>
    <mergeCell ref="P15:Q15"/>
    <mergeCell ref="N17:O17"/>
    <mergeCell ref="P18:Q18"/>
    <mergeCell ref="N25:O25"/>
    <mergeCell ref="P25:Q25"/>
    <mergeCell ref="N8:O8"/>
    <mergeCell ref="P8:Q8"/>
    <mergeCell ref="N12:O12"/>
    <mergeCell ref="P12:Q12"/>
    <mergeCell ref="N14:O14"/>
    <mergeCell ref="P14:Q14"/>
    <mergeCell ref="A4:B6"/>
    <mergeCell ref="L4:W4"/>
    <mergeCell ref="T5:U5"/>
    <mergeCell ref="V5:W5"/>
    <mergeCell ref="X5:Y5"/>
    <mergeCell ref="N6:O6"/>
    <mergeCell ref="P6:Q6"/>
  </mergeCells>
  <printOptions/>
  <pageMargins left="0.787" right="0.787" top="0.984" bottom="0.984" header="0.512" footer="0.512"/>
  <pageSetup orientation="portrait" paperSize="9" scale="6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2009-04-21T05:46:48Z</dcterms:created>
  <dcterms:modified xsi:type="dcterms:W3CDTF">2009-04-21T05:46:53Z</dcterms:modified>
  <cp:category/>
  <cp:version/>
  <cp:contentType/>
  <cp:contentStatus/>
</cp:coreProperties>
</file>