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125" sheetId="1" r:id="rId1"/>
  </sheets>
  <externalReferences>
    <externalReference r:id="rId4"/>
  </externalReferences>
  <definedNames>
    <definedName name="_10.電気_ガスおよび水道" localSheetId="0">'125'!$A$1:$F$19</definedName>
    <definedName name="_10.電気_ガスおよび水道">#REF!</definedName>
    <definedName name="_xlnm.Print_Area" localSheetId="0">'125'!$A$1:$I$88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<sst xmlns="http://schemas.openxmlformats.org/spreadsheetml/2006/main" count="230" uniqueCount="98">
  <si>
    <t>125．市町村別、産業中分類年間販売額</t>
  </si>
  <si>
    <t>(単位  万円)</t>
  </si>
  <si>
    <t>昭和57年6月１日</t>
  </si>
  <si>
    <t>小            売            業</t>
  </si>
  <si>
    <t>年次および</t>
  </si>
  <si>
    <t>一  般</t>
  </si>
  <si>
    <t>織物・衣</t>
  </si>
  <si>
    <t>自動車</t>
  </si>
  <si>
    <t>家　　具</t>
  </si>
  <si>
    <t>市  町  村</t>
  </si>
  <si>
    <t>卸売業</t>
  </si>
  <si>
    <t>総  数</t>
  </si>
  <si>
    <t>各種商品</t>
  </si>
  <si>
    <t>服、身の</t>
  </si>
  <si>
    <t>飲食料品</t>
  </si>
  <si>
    <t>建　　具</t>
  </si>
  <si>
    <t>その他</t>
  </si>
  <si>
    <t>まわり品</t>
  </si>
  <si>
    <t>自転車</t>
  </si>
  <si>
    <t>じゅう器</t>
  </si>
  <si>
    <r>
      <t>昭和49年</t>
    </r>
  </si>
  <si>
    <r>
      <t xml:space="preserve">   5</t>
    </r>
    <r>
      <rPr>
        <sz val="10"/>
        <rFont val="ＭＳ 明朝"/>
        <family val="1"/>
      </rPr>
      <t>1</t>
    </r>
  </si>
  <si>
    <r>
      <t xml:space="preserve">   5</t>
    </r>
    <r>
      <rPr>
        <sz val="10"/>
        <rFont val="ＭＳ 明朝"/>
        <family val="1"/>
      </rPr>
      <t>4</t>
    </r>
  </si>
  <si>
    <t>　     57　　</t>
  </si>
  <si>
    <t>市      部</t>
  </si>
  <si>
    <t>郡      部</t>
  </si>
  <si>
    <t>大  分  市</t>
  </si>
  <si>
    <t>別  府  市</t>
  </si>
  <si>
    <t>中  津  市</t>
  </si>
  <si>
    <t>日  田  市</t>
  </si>
  <si>
    <t>佐  伯  市</t>
  </si>
  <si>
    <t>x</t>
  </si>
  <si>
    <t>臼  杵  市</t>
  </si>
  <si>
    <t>津久見市</t>
  </si>
  <si>
    <t>竹  田  市</t>
  </si>
  <si>
    <t>豊後高田市</t>
  </si>
  <si>
    <t>杵  築  市</t>
  </si>
  <si>
    <t>宇  佐  市</t>
  </si>
  <si>
    <t>西国東郡</t>
  </si>
  <si>
    <t>大  田  村</t>
  </si>
  <si>
    <t>真  玉  町</t>
  </si>
  <si>
    <t>香々地町</t>
  </si>
  <si>
    <t>東国東郡</t>
  </si>
  <si>
    <t>国  見  町</t>
  </si>
  <si>
    <t>姫  島  村</t>
  </si>
  <si>
    <t>国  東  町</t>
  </si>
  <si>
    <t>武  蔵  町</t>
  </si>
  <si>
    <t>安  岐  町</t>
  </si>
  <si>
    <t>速 見 郡</t>
  </si>
  <si>
    <t>日  出  町</t>
  </si>
  <si>
    <t>山  香  町</t>
  </si>
  <si>
    <t>大 分 郡</t>
  </si>
  <si>
    <t>野津原町</t>
  </si>
  <si>
    <t>挾  間  町</t>
  </si>
  <si>
    <t>庄  内  町</t>
  </si>
  <si>
    <t>湯布院町</t>
  </si>
  <si>
    <t>北海部郡</t>
  </si>
  <si>
    <t>佐賀関町</t>
  </si>
  <si>
    <t>南海部郡</t>
  </si>
  <si>
    <t>上  浦  町</t>
  </si>
  <si>
    <t>弥  生  町</t>
  </si>
  <si>
    <t>本  匠  村</t>
  </si>
  <si>
    <t>宇  目  町</t>
  </si>
  <si>
    <t>直  川  村</t>
  </si>
  <si>
    <t>鶴  見  町</t>
  </si>
  <si>
    <t>米水津村</t>
  </si>
  <si>
    <t>蒲  江  町</t>
  </si>
  <si>
    <t>大 野 郡</t>
  </si>
  <si>
    <t>野  津  町</t>
  </si>
  <si>
    <t>三  重  町</t>
  </si>
  <si>
    <t>清  川  村</t>
  </si>
  <si>
    <t>緒  方  町</t>
  </si>
  <si>
    <t>朝  地  町</t>
  </si>
  <si>
    <t>大  野  町</t>
  </si>
  <si>
    <t>千  歳  村</t>
  </si>
  <si>
    <t>犬  飼  町</t>
  </si>
  <si>
    <t>直 入 郡</t>
  </si>
  <si>
    <t>荻      町</t>
  </si>
  <si>
    <t>久  住  町</t>
  </si>
  <si>
    <t>直  入  町</t>
  </si>
  <si>
    <t>玖 珠 郡</t>
  </si>
  <si>
    <t>九  重  町</t>
  </si>
  <si>
    <t>玖  珠  町</t>
  </si>
  <si>
    <t>日 田 郡</t>
  </si>
  <si>
    <t>前津江村</t>
  </si>
  <si>
    <t>中津江村</t>
  </si>
  <si>
    <t>上津江村</t>
  </si>
  <si>
    <t>大  山  町</t>
  </si>
  <si>
    <t>天  瀬  町</t>
  </si>
  <si>
    <t>下 毛 郡</t>
  </si>
  <si>
    <t>三  光  村</t>
  </si>
  <si>
    <t>本耶馬渓町</t>
  </si>
  <si>
    <t>耶馬渓町</t>
  </si>
  <si>
    <t>山  国  町</t>
  </si>
  <si>
    <t>宇 佐 郡</t>
  </si>
  <si>
    <t>院  内  町</t>
  </si>
  <si>
    <t>安心院町</t>
  </si>
  <si>
    <t>資料：県統計課「商業統計調査」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</si>
</sst>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,##0_ ;_ * &quot;¥&quot;&quot;¥&quot;\!\!\-#,##0_ ;_ * &quot;-&quot;_ ;_ @_ "/>
    <numFmt numFmtId="177" formatCode="#,##0_ "/>
  </numFmts>
  <fonts count="43">
    <font>
      <sz val="10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4"/>
      <color indexed="8"/>
      <name val="ＭＳ 明朝"/>
      <family val="1"/>
    </font>
    <font>
      <sz val="6"/>
      <name val="ＭＳ 明朝"/>
      <family val="1"/>
    </font>
    <font>
      <sz val="6"/>
      <name val="ＭＳ Ｐ明朝"/>
      <family val="1"/>
    </font>
    <font>
      <sz val="10"/>
      <color indexed="8"/>
      <name val="ＭＳ 明朝"/>
      <family val="1"/>
    </font>
    <font>
      <sz val="9"/>
      <color indexed="8"/>
      <name val="ＭＳ 明朝"/>
      <family val="1"/>
    </font>
    <font>
      <sz val="9"/>
      <name val="ＭＳ 明朝"/>
      <family val="1"/>
    </font>
    <font>
      <sz val="10"/>
      <color indexed="8"/>
      <name val="ＭＳ ゴシック"/>
      <family val="3"/>
    </font>
    <font>
      <sz val="10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double"/>
      <bottom>
        <color indexed="63"/>
      </bottom>
    </border>
    <border>
      <left>
        <color indexed="63"/>
      </left>
      <right>
        <color indexed="63"/>
      </right>
      <top style="double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dotted"/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</borders>
  <cellStyleXfs count="61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26" fillId="0" borderId="0" applyFont="0" applyFill="0" applyBorder="0" applyAlignment="0" applyProtection="0"/>
    <xf numFmtId="0" fontId="26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26" fillId="0" borderId="0" applyFont="0" applyFill="0" applyBorder="0" applyAlignment="0" applyProtection="0"/>
    <xf numFmtId="40" fontId="26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26" fillId="0" borderId="0" applyFont="0" applyFill="0" applyBorder="0" applyAlignment="0" applyProtection="0"/>
    <xf numFmtId="8" fontId="26" fillId="0" borderId="0" applyFont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41">
    <xf numFmtId="0" fontId="0" fillId="0" borderId="0" xfId="0" applyAlignment="1">
      <alignment/>
    </xf>
    <xf numFmtId="176" fontId="18" fillId="0" borderId="0" xfId="0" applyNumberFormat="1" applyFont="1" applyBorder="1" applyAlignment="1" applyProtection="1">
      <alignment horizontal="centerContinuous"/>
      <protection locked="0"/>
    </xf>
    <xf numFmtId="176" fontId="0" fillId="0" borderId="0" xfId="0" applyNumberFormat="1" applyFont="1" applyBorder="1" applyAlignment="1" applyProtection="1">
      <alignment horizontal="centerContinuous"/>
      <protection locked="0"/>
    </xf>
    <xf numFmtId="176" fontId="21" fillId="0" borderId="0" xfId="0" applyNumberFormat="1" applyFont="1" applyBorder="1" applyAlignment="1" applyProtection="1">
      <alignment/>
      <protection/>
    </xf>
    <xf numFmtId="176" fontId="21" fillId="0" borderId="10" xfId="0" applyNumberFormat="1" applyFont="1" applyBorder="1" applyAlignment="1" applyProtection="1">
      <alignment horizontal="left"/>
      <protection locked="0"/>
    </xf>
    <xf numFmtId="176" fontId="0" fillId="0" borderId="11" xfId="0" applyNumberFormat="1" applyFont="1" applyBorder="1" applyAlignment="1" applyProtection="1">
      <alignment/>
      <protection locked="0"/>
    </xf>
    <xf numFmtId="176" fontId="0" fillId="0" borderId="11" xfId="0" applyNumberFormat="1" applyFont="1" applyBorder="1" applyAlignment="1" applyProtection="1" quotePrefix="1">
      <alignment horizontal="right"/>
      <protection locked="0"/>
    </xf>
    <xf numFmtId="176" fontId="22" fillId="0" borderId="12" xfId="0" applyNumberFormat="1" applyFont="1" applyBorder="1" applyAlignment="1" applyProtection="1">
      <alignment horizontal="center" vertical="center"/>
      <protection locked="0"/>
    </xf>
    <xf numFmtId="176" fontId="0" fillId="0" borderId="13" xfId="0" applyNumberFormat="1" applyFont="1" applyBorder="1" applyAlignment="1" applyProtection="1">
      <alignment vertical="center"/>
      <protection locked="0"/>
    </xf>
    <xf numFmtId="176" fontId="23" fillId="0" borderId="14" xfId="0" applyNumberFormat="1" applyFont="1" applyBorder="1" applyAlignment="1" applyProtection="1">
      <alignment horizontal="centerContinuous" vertical="center"/>
      <protection locked="0"/>
    </xf>
    <xf numFmtId="176" fontId="21" fillId="0" borderId="0" xfId="0" applyNumberFormat="1" applyFont="1" applyBorder="1" applyAlignment="1" applyProtection="1">
      <alignment vertical="center"/>
      <protection/>
    </xf>
    <xf numFmtId="176" fontId="23" fillId="0" borderId="15" xfId="0" applyNumberFormat="1" applyFont="1" applyBorder="1" applyAlignment="1" applyProtection="1">
      <alignment horizontal="center" vertical="center"/>
      <protection locked="0"/>
    </xf>
    <xf numFmtId="176" fontId="23" fillId="0" borderId="16" xfId="0" applyNumberFormat="1" applyFont="1" applyBorder="1" applyAlignment="1" applyProtection="1">
      <alignment horizontal="center" vertical="center"/>
      <protection locked="0"/>
    </xf>
    <xf numFmtId="176" fontId="23" fillId="0" borderId="0" xfId="0" applyNumberFormat="1" applyFont="1" applyBorder="1" applyAlignment="1" applyProtection="1">
      <alignment horizontal="center" vertical="center"/>
      <protection locked="0"/>
    </xf>
    <xf numFmtId="176" fontId="22" fillId="0" borderId="17" xfId="0" applyNumberFormat="1" applyFont="1" applyBorder="1" applyAlignment="1" applyProtection="1">
      <alignment horizontal="center" vertical="center"/>
      <protection locked="0"/>
    </xf>
    <xf numFmtId="176" fontId="23" fillId="0" borderId="18" xfId="0" applyNumberFormat="1" applyFont="1" applyBorder="1" applyAlignment="1" applyProtection="1">
      <alignment horizontal="center" vertical="center"/>
      <protection locked="0"/>
    </xf>
    <xf numFmtId="176" fontId="23" fillId="0" borderId="19" xfId="0" applyNumberFormat="1" applyFont="1" applyBorder="1" applyAlignment="1" applyProtection="1">
      <alignment horizontal="center" vertical="center"/>
      <protection locked="0"/>
    </xf>
    <xf numFmtId="177" fontId="0" fillId="0" borderId="20" xfId="0" applyNumberFormat="1" applyFont="1" applyBorder="1" applyAlignment="1" applyProtection="1" quotePrefix="1">
      <alignment horizontal="distributed"/>
      <protection locked="0"/>
    </xf>
    <xf numFmtId="176" fontId="0" fillId="0" borderId="0" xfId="0" applyNumberFormat="1" applyFont="1" applyBorder="1" applyAlignment="1" applyProtection="1">
      <alignment horizontal="right"/>
      <protection locked="0"/>
    </xf>
    <xf numFmtId="177" fontId="0" fillId="0" borderId="12" xfId="0" applyNumberFormat="1" applyFont="1" applyBorder="1" applyAlignment="1" applyProtection="1" quotePrefix="1">
      <alignment horizontal="center"/>
      <protection locked="0"/>
    </xf>
    <xf numFmtId="177" fontId="21" fillId="0" borderId="12" xfId="0" applyNumberFormat="1" applyFont="1" applyBorder="1" applyAlignment="1" applyProtection="1" quotePrefix="1">
      <alignment horizontal="distributed"/>
      <protection locked="0"/>
    </xf>
    <xf numFmtId="177" fontId="24" fillId="0" borderId="12" xfId="0" applyNumberFormat="1" applyFont="1" applyBorder="1" applyAlignment="1" applyProtection="1" quotePrefix="1">
      <alignment horizontal="center"/>
      <protection locked="0"/>
    </xf>
    <xf numFmtId="176" fontId="25" fillId="0" borderId="0" xfId="0" applyNumberFormat="1" applyFont="1" applyBorder="1" applyAlignment="1" applyProtection="1">
      <alignment horizontal="right"/>
      <protection/>
    </xf>
    <xf numFmtId="176" fontId="24" fillId="0" borderId="0" xfId="0" applyNumberFormat="1" applyFont="1" applyBorder="1" applyAlignment="1" applyProtection="1">
      <alignment/>
      <protection/>
    </xf>
    <xf numFmtId="176" fontId="24" fillId="0" borderId="12" xfId="0" applyNumberFormat="1" applyFont="1" applyBorder="1" applyAlignment="1" applyProtection="1" quotePrefix="1">
      <alignment horizontal="center"/>
      <protection locked="0"/>
    </xf>
    <xf numFmtId="176" fontId="25" fillId="0" borderId="0" xfId="0" applyNumberFormat="1" applyFont="1" applyBorder="1" applyAlignment="1" applyProtection="1">
      <alignment horizontal="right"/>
      <protection locked="0"/>
    </xf>
    <xf numFmtId="176" fontId="25" fillId="0" borderId="0" xfId="0" applyNumberFormat="1" applyFont="1" applyBorder="1" applyAlignment="1" applyProtection="1" quotePrefix="1">
      <alignment horizontal="right"/>
      <protection locked="0"/>
    </xf>
    <xf numFmtId="0" fontId="24" fillId="0" borderId="12" xfId="0" applyNumberFormat="1" applyFont="1" applyBorder="1" applyAlignment="1" applyProtection="1">
      <alignment horizontal="distributed"/>
      <protection locked="0"/>
    </xf>
    <xf numFmtId="0" fontId="21" fillId="0" borderId="12" xfId="0" applyNumberFormat="1" applyFont="1" applyBorder="1" applyAlignment="1" applyProtection="1">
      <alignment horizontal="distributed"/>
      <protection locked="0"/>
    </xf>
    <xf numFmtId="176" fontId="0" fillId="0" borderId="0" xfId="0" applyNumberFormat="1" applyFont="1" applyBorder="1" applyAlignment="1" applyProtection="1" quotePrefix="1">
      <alignment horizontal="right"/>
      <protection locked="0"/>
    </xf>
    <xf numFmtId="0" fontId="24" fillId="0" borderId="21" xfId="0" applyNumberFormat="1" applyFont="1" applyBorder="1" applyAlignment="1" applyProtection="1">
      <alignment horizontal="distributed"/>
      <protection locked="0"/>
    </xf>
    <xf numFmtId="176" fontId="25" fillId="0" borderId="22" xfId="0" applyNumberFormat="1" applyFont="1" applyBorder="1" applyAlignment="1" applyProtection="1">
      <alignment horizontal="right"/>
      <protection locked="0"/>
    </xf>
    <xf numFmtId="176" fontId="24" fillId="0" borderId="22" xfId="0" applyNumberFormat="1" applyFont="1" applyBorder="1" applyAlignment="1" applyProtection="1">
      <alignment/>
      <protection/>
    </xf>
    <xf numFmtId="177" fontId="0" fillId="0" borderId="12" xfId="0" applyNumberFormat="1" applyFont="1" applyBorder="1" applyAlignment="1" applyProtection="1">
      <alignment horizontal="distributed"/>
      <protection locked="0"/>
    </xf>
    <xf numFmtId="0" fontId="21" fillId="0" borderId="17" xfId="0" applyNumberFormat="1" applyFont="1" applyBorder="1" applyAlignment="1" applyProtection="1">
      <alignment horizontal="distributed"/>
      <protection locked="0"/>
    </xf>
    <xf numFmtId="176" fontId="0" fillId="0" borderId="19" xfId="0" applyNumberFormat="1" applyFont="1" applyBorder="1" applyAlignment="1" applyProtection="1">
      <alignment horizontal="right"/>
      <protection locked="0"/>
    </xf>
    <xf numFmtId="176" fontId="21" fillId="0" borderId="0" xfId="0" applyNumberFormat="1" applyFont="1" applyBorder="1" applyAlignment="1" applyProtection="1">
      <alignment/>
      <protection locked="0"/>
    </xf>
    <xf numFmtId="176" fontId="0" fillId="0" borderId="0" xfId="0" applyNumberFormat="1" applyFont="1" applyBorder="1" applyAlignment="1" applyProtection="1">
      <alignment horizontal="left"/>
      <protection locked="0"/>
    </xf>
    <xf numFmtId="176" fontId="0" fillId="0" borderId="0" xfId="0" applyNumberFormat="1" applyFont="1" applyBorder="1" applyAlignment="1" applyProtection="1">
      <alignment/>
      <protection locked="0"/>
    </xf>
    <xf numFmtId="176" fontId="21" fillId="0" borderId="0" xfId="0" applyNumberFormat="1" applyFont="1" applyBorder="1" applyAlignment="1" applyProtection="1">
      <alignment horizontal="left"/>
      <protection locked="0"/>
    </xf>
    <xf numFmtId="176" fontId="0" fillId="0" borderId="0" xfId="0" applyNumberFormat="1" applyFont="1" applyBorder="1" applyAlignment="1" applyProtection="1">
      <alignment/>
      <protection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301;&#65303;&#24180;&#12288;&#22823;&#20998;&#30476;&#32113;&#35336;&#24180;&#37969;\&#26157;&#21644;57&#24180;&#24230;11&#21830;&#26989;&#12362;&#12424;&#12403;&#36031;&#26131;122-13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22"/>
      <sheetName val="123"/>
      <sheetName val="124"/>
      <sheetName val="125"/>
      <sheetName val="126"/>
      <sheetName val="127"/>
      <sheetName val="128"/>
      <sheetName val="129"/>
      <sheetName val="130"/>
      <sheetName val="13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90"/>
  <sheetViews>
    <sheetView tabSelected="1" zoomScalePageLayoutView="0" workbookViewId="0" topLeftCell="A1">
      <selection activeCell="C11" sqref="C11"/>
    </sheetView>
  </sheetViews>
  <sheetFormatPr defaultColWidth="15.25390625" defaultRowHeight="12" customHeight="1"/>
  <cols>
    <col min="1" max="1" width="11.625" style="3" customWidth="1"/>
    <col min="2" max="9" width="14.75390625" style="40" customWidth="1"/>
    <col min="10" max="16384" width="15.25390625" style="3" customWidth="1"/>
  </cols>
  <sheetData>
    <row r="1" spans="1:9" ht="15.75" customHeight="1">
      <c r="A1" s="1" t="s">
        <v>0</v>
      </c>
      <c r="B1" s="2"/>
      <c r="C1" s="2"/>
      <c r="D1" s="2"/>
      <c r="E1" s="2"/>
      <c r="F1" s="2"/>
      <c r="G1" s="2"/>
      <c r="H1" s="2"/>
      <c r="I1" s="2"/>
    </row>
    <row r="2" spans="1:9" ht="12" customHeight="1" thickBot="1">
      <c r="A2" s="4" t="s">
        <v>1</v>
      </c>
      <c r="B2" s="5"/>
      <c r="C2" s="5"/>
      <c r="D2" s="5"/>
      <c r="E2" s="5"/>
      <c r="F2" s="5"/>
      <c r="G2" s="5"/>
      <c r="H2" s="5"/>
      <c r="I2" s="6" t="s">
        <v>2</v>
      </c>
    </row>
    <row r="3" spans="1:9" s="10" customFormat="1" ht="12" customHeight="1" thickTop="1">
      <c r="A3" s="7"/>
      <c r="B3" s="8"/>
      <c r="C3" s="9" t="s">
        <v>3</v>
      </c>
      <c r="D3" s="9"/>
      <c r="E3" s="9"/>
      <c r="F3" s="9"/>
      <c r="G3" s="9"/>
      <c r="H3" s="9"/>
      <c r="I3" s="9"/>
    </row>
    <row r="4" spans="1:9" s="10" customFormat="1" ht="12" customHeight="1">
      <c r="A4" s="7" t="s">
        <v>4</v>
      </c>
      <c r="B4" s="11" t="s">
        <v>5</v>
      </c>
      <c r="C4" s="12"/>
      <c r="D4" s="12"/>
      <c r="E4" s="12" t="s">
        <v>6</v>
      </c>
      <c r="F4" s="12"/>
      <c r="G4" s="12" t="s">
        <v>7</v>
      </c>
      <c r="H4" s="12" t="s">
        <v>8</v>
      </c>
      <c r="I4" s="13"/>
    </row>
    <row r="5" spans="1:9" s="10" customFormat="1" ht="12" customHeight="1">
      <c r="A5" s="7" t="s">
        <v>9</v>
      </c>
      <c r="B5" s="11" t="s">
        <v>10</v>
      </c>
      <c r="C5" s="11" t="s">
        <v>11</v>
      </c>
      <c r="D5" s="11" t="s">
        <v>12</v>
      </c>
      <c r="E5" s="11" t="s">
        <v>13</v>
      </c>
      <c r="F5" s="11" t="s">
        <v>14</v>
      </c>
      <c r="G5" s="11"/>
      <c r="H5" s="11" t="s">
        <v>15</v>
      </c>
      <c r="I5" s="13" t="s">
        <v>16</v>
      </c>
    </row>
    <row r="6" spans="1:9" s="10" customFormat="1" ht="12" customHeight="1">
      <c r="A6" s="14"/>
      <c r="B6" s="15"/>
      <c r="C6" s="15"/>
      <c r="D6" s="15"/>
      <c r="E6" s="15" t="s">
        <v>17</v>
      </c>
      <c r="F6" s="15"/>
      <c r="G6" s="15" t="s">
        <v>18</v>
      </c>
      <c r="H6" s="15" t="s">
        <v>19</v>
      </c>
      <c r="I6" s="16"/>
    </row>
    <row r="7" spans="1:9" ht="12" customHeight="1">
      <c r="A7" s="17" t="s">
        <v>20</v>
      </c>
      <c r="B7" s="18">
        <v>48592900</v>
      </c>
      <c r="C7" s="18">
        <v>37523400</v>
      </c>
      <c r="D7" s="18">
        <v>4808100</v>
      </c>
      <c r="E7" s="18">
        <v>4632800</v>
      </c>
      <c r="F7" s="18">
        <v>9831800</v>
      </c>
      <c r="G7" s="18">
        <v>4861900</v>
      </c>
      <c r="H7" s="18">
        <v>4286900</v>
      </c>
      <c r="I7" s="18">
        <v>9101900</v>
      </c>
    </row>
    <row r="8" spans="1:9" ht="12" customHeight="1">
      <c r="A8" s="19" t="s">
        <v>21</v>
      </c>
      <c r="B8" s="18">
        <v>68758500</v>
      </c>
      <c r="C8" s="18">
        <v>53632300</v>
      </c>
      <c r="D8" s="18">
        <v>7535300</v>
      </c>
      <c r="E8" s="18">
        <v>5802000</v>
      </c>
      <c r="F8" s="18">
        <v>14847200</v>
      </c>
      <c r="G8" s="18">
        <v>6412900</v>
      </c>
      <c r="H8" s="18">
        <v>5538300</v>
      </c>
      <c r="I8" s="18">
        <v>13496600</v>
      </c>
    </row>
    <row r="9" spans="1:9" ht="12" customHeight="1">
      <c r="A9" s="19" t="s">
        <v>22</v>
      </c>
      <c r="B9" s="18">
        <v>114337150</v>
      </c>
      <c r="C9" s="18">
        <v>71600903</v>
      </c>
      <c r="D9" s="18">
        <v>11169424</v>
      </c>
      <c r="E9" s="18">
        <v>7424665</v>
      </c>
      <c r="F9" s="18">
        <v>20077570</v>
      </c>
      <c r="G9" s="18">
        <v>7952084</v>
      </c>
      <c r="H9" s="18">
        <v>7125076</v>
      </c>
      <c r="I9" s="18">
        <v>17852084</v>
      </c>
    </row>
    <row r="10" spans="1:9" ht="12" customHeight="1">
      <c r="A10" s="20"/>
      <c r="B10" s="18"/>
      <c r="C10" s="18"/>
      <c r="D10" s="18"/>
      <c r="E10" s="18"/>
      <c r="F10" s="18"/>
      <c r="G10" s="18"/>
      <c r="H10" s="18"/>
      <c r="I10" s="18"/>
    </row>
    <row r="11" spans="1:9" s="23" customFormat="1" ht="12" customHeight="1">
      <c r="A11" s="21" t="s">
        <v>23</v>
      </c>
      <c r="B11" s="22">
        <f aca="true" t="shared" si="0" ref="B11:I11">B13+B15</f>
        <v>148106178</v>
      </c>
      <c r="C11" s="22">
        <f t="shared" si="0"/>
        <v>90181856</v>
      </c>
      <c r="D11" s="22">
        <f t="shared" si="0"/>
        <v>13829160</v>
      </c>
      <c r="E11" s="22">
        <f t="shared" si="0"/>
        <v>7780881</v>
      </c>
      <c r="F11" s="22">
        <f t="shared" si="0"/>
        <v>25821903</v>
      </c>
      <c r="G11" s="22">
        <f t="shared" si="0"/>
        <v>8682254</v>
      </c>
      <c r="H11" s="22">
        <f t="shared" si="0"/>
        <v>8366786</v>
      </c>
      <c r="I11" s="22">
        <f t="shared" si="0"/>
        <v>25700872</v>
      </c>
    </row>
    <row r="12" spans="1:9" s="23" customFormat="1" ht="12" customHeight="1">
      <c r="A12" s="24"/>
      <c r="B12" s="25"/>
      <c r="C12" s="25"/>
      <c r="D12" s="25"/>
      <c r="E12" s="25"/>
      <c r="F12" s="26"/>
      <c r="G12" s="25"/>
      <c r="H12" s="25"/>
      <c r="I12" s="25"/>
    </row>
    <row r="13" spans="1:9" s="23" customFormat="1" ht="12" customHeight="1">
      <c r="A13" s="27" t="s">
        <v>24</v>
      </c>
      <c r="B13" s="22">
        <f>SUM(B17:B27)</f>
        <v>140985067</v>
      </c>
      <c r="C13" s="22">
        <f>SUM(C17:C27)</f>
        <v>75144821</v>
      </c>
      <c r="D13" s="22">
        <v>13330558</v>
      </c>
      <c r="E13" s="22">
        <f>SUM(E17:E27)</f>
        <v>6652846</v>
      </c>
      <c r="F13" s="22">
        <f>SUM(F17:F27)</f>
        <v>20494889</v>
      </c>
      <c r="G13" s="22">
        <v>7901017</v>
      </c>
      <c r="H13" s="22">
        <f>SUM(H17:H27)</f>
        <v>7031401</v>
      </c>
      <c r="I13" s="22">
        <f>SUM(I17:I27)</f>
        <v>19734110</v>
      </c>
    </row>
    <row r="14" spans="1:9" s="23" customFormat="1" ht="12" customHeight="1">
      <c r="A14" s="27"/>
      <c r="B14" s="22"/>
      <c r="C14" s="22"/>
      <c r="D14" s="22"/>
      <c r="E14" s="22"/>
      <c r="F14" s="22"/>
      <c r="G14" s="22"/>
      <c r="H14" s="22"/>
      <c r="I14" s="22"/>
    </row>
    <row r="15" spans="1:9" s="23" customFormat="1" ht="12" customHeight="1">
      <c r="A15" s="27" t="s">
        <v>25</v>
      </c>
      <c r="B15" s="25">
        <v>7121111</v>
      </c>
      <c r="C15" s="25">
        <v>15037035</v>
      </c>
      <c r="D15" s="25">
        <v>498602</v>
      </c>
      <c r="E15" s="25">
        <v>1128035</v>
      </c>
      <c r="F15" s="26">
        <f>SUM(F28,F32,F38,F41,F46,F48,F57,F66,F70,F73,F79,F84)</f>
        <v>5327014</v>
      </c>
      <c r="G15" s="25">
        <v>781237</v>
      </c>
      <c r="H15" s="25">
        <v>1335385</v>
      </c>
      <c r="I15" s="25">
        <v>5966762</v>
      </c>
    </row>
    <row r="16" spans="1:9" ht="12" customHeight="1">
      <c r="A16" s="28"/>
      <c r="B16" s="18"/>
      <c r="C16" s="18"/>
      <c r="D16" s="18"/>
      <c r="E16" s="18"/>
      <c r="F16" s="29"/>
      <c r="G16" s="18"/>
      <c r="H16" s="18"/>
      <c r="I16" s="18"/>
    </row>
    <row r="17" spans="1:9" ht="12" customHeight="1">
      <c r="A17" s="28" t="s">
        <v>26</v>
      </c>
      <c r="B17" s="18">
        <v>99972407</v>
      </c>
      <c r="C17" s="18">
        <v>33427272</v>
      </c>
      <c r="D17" s="18">
        <v>7491165</v>
      </c>
      <c r="E17" s="18">
        <v>3098435</v>
      </c>
      <c r="F17" s="29">
        <v>8718133</v>
      </c>
      <c r="G17" s="18">
        <v>3581057</v>
      </c>
      <c r="H17" s="18">
        <v>2953000</v>
      </c>
      <c r="I17" s="18">
        <v>7585482</v>
      </c>
    </row>
    <row r="18" spans="1:9" ht="12" customHeight="1">
      <c r="A18" s="28" t="s">
        <v>27</v>
      </c>
      <c r="B18" s="18">
        <v>10168541</v>
      </c>
      <c r="C18" s="18">
        <v>11166484</v>
      </c>
      <c r="D18" s="18">
        <v>1494963</v>
      </c>
      <c r="E18" s="18">
        <v>801228</v>
      </c>
      <c r="F18" s="29">
        <v>3741363</v>
      </c>
      <c r="G18" s="18">
        <v>1300667</v>
      </c>
      <c r="H18" s="18">
        <v>980605</v>
      </c>
      <c r="I18" s="18">
        <v>2847658</v>
      </c>
    </row>
    <row r="19" spans="1:9" ht="12" customHeight="1">
      <c r="A19" s="28" t="s">
        <v>28</v>
      </c>
      <c r="B19" s="18">
        <v>6955491</v>
      </c>
      <c r="C19" s="18">
        <v>6956466</v>
      </c>
      <c r="D19" s="18">
        <v>1271926</v>
      </c>
      <c r="E19" s="18">
        <v>801735</v>
      </c>
      <c r="F19" s="29">
        <v>1593465</v>
      </c>
      <c r="G19" s="18">
        <v>826088</v>
      </c>
      <c r="H19" s="18">
        <v>713916</v>
      </c>
      <c r="I19" s="18">
        <v>1749336</v>
      </c>
    </row>
    <row r="20" spans="1:9" ht="12" customHeight="1">
      <c r="A20" s="28" t="s">
        <v>29</v>
      </c>
      <c r="B20" s="18">
        <v>6796429</v>
      </c>
      <c r="C20" s="18">
        <v>5871009</v>
      </c>
      <c r="D20" s="18">
        <v>1025275</v>
      </c>
      <c r="E20" s="18">
        <v>631605</v>
      </c>
      <c r="F20" s="29">
        <v>1426685</v>
      </c>
      <c r="G20" s="18">
        <v>682829</v>
      </c>
      <c r="H20" s="18">
        <v>537309</v>
      </c>
      <c r="I20" s="18">
        <v>1567306</v>
      </c>
    </row>
    <row r="21" spans="1:9" ht="12" customHeight="1">
      <c r="A21" s="28" t="s">
        <v>30</v>
      </c>
      <c r="B21" s="18">
        <v>4658748</v>
      </c>
      <c r="C21" s="18">
        <v>5136798</v>
      </c>
      <c r="D21" s="18" t="s">
        <v>31</v>
      </c>
      <c r="E21" s="18">
        <v>483486</v>
      </c>
      <c r="F21" s="18">
        <v>1501527</v>
      </c>
      <c r="G21" s="18" t="s">
        <v>31</v>
      </c>
      <c r="H21" s="18">
        <v>558885</v>
      </c>
      <c r="I21" s="18">
        <v>1387564</v>
      </c>
    </row>
    <row r="22" spans="1:9" ht="12" customHeight="1">
      <c r="A22" s="28" t="s">
        <v>32</v>
      </c>
      <c r="B22" s="18">
        <v>1681300</v>
      </c>
      <c r="C22" s="18">
        <v>2622428</v>
      </c>
      <c r="D22" s="18" t="s">
        <v>31</v>
      </c>
      <c r="E22" s="18">
        <v>191950</v>
      </c>
      <c r="F22" s="18">
        <v>828610</v>
      </c>
      <c r="G22" s="18" t="s">
        <v>31</v>
      </c>
      <c r="H22" s="18">
        <v>290085</v>
      </c>
      <c r="I22" s="18">
        <v>695378</v>
      </c>
    </row>
    <row r="23" spans="1:9" ht="12" customHeight="1">
      <c r="A23" s="28" t="s">
        <v>33</v>
      </c>
      <c r="B23" s="18">
        <v>948619</v>
      </c>
      <c r="C23" s="18">
        <v>2024923</v>
      </c>
      <c r="D23" s="18" t="s">
        <v>31</v>
      </c>
      <c r="E23" s="18">
        <v>150250</v>
      </c>
      <c r="F23" s="18">
        <v>706990</v>
      </c>
      <c r="G23" s="18" t="s">
        <v>31</v>
      </c>
      <c r="H23" s="18">
        <v>246495</v>
      </c>
      <c r="I23" s="18">
        <v>722812</v>
      </c>
    </row>
    <row r="24" spans="1:9" ht="12" customHeight="1">
      <c r="A24" s="28" t="s">
        <v>34</v>
      </c>
      <c r="B24" s="18">
        <v>2148542</v>
      </c>
      <c r="C24" s="18">
        <v>1820605</v>
      </c>
      <c r="D24" s="18">
        <v>171282</v>
      </c>
      <c r="E24" s="18">
        <v>153247</v>
      </c>
      <c r="F24" s="18">
        <v>468863</v>
      </c>
      <c r="G24" s="18">
        <v>143752</v>
      </c>
      <c r="H24" s="18">
        <v>158776</v>
      </c>
      <c r="I24" s="18">
        <v>724685</v>
      </c>
    </row>
    <row r="25" spans="1:9" ht="12" customHeight="1">
      <c r="A25" s="28" t="s">
        <v>35</v>
      </c>
      <c r="B25" s="18">
        <v>1190720</v>
      </c>
      <c r="C25" s="18">
        <v>1738983</v>
      </c>
      <c r="D25" s="18" t="s">
        <v>31</v>
      </c>
      <c r="E25" s="18">
        <v>110037</v>
      </c>
      <c r="F25" s="18">
        <v>451848</v>
      </c>
      <c r="G25" s="18" t="s">
        <v>31</v>
      </c>
      <c r="H25" s="18">
        <v>207203</v>
      </c>
      <c r="I25" s="18">
        <v>687105</v>
      </c>
    </row>
    <row r="26" spans="1:9" ht="12" customHeight="1">
      <c r="A26" s="28" t="s">
        <v>36</v>
      </c>
      <c r="B26" s="18">
        <v>1064566</v>
      </c>
      <c r="C26" s="18">
        <v>1337190</v>
      </c>
      <c r="D26" s="18" t="s">
        <v>31</v>
      </c>
      <c r="E26" s="18">
        <v>96784</v>
      </c>
      <c r="F26" s="18">
        <v>390488</v>
      </c>
      <c r="G26" s="18" t="s">
        <v>31</v>
      </c>
      <c r="H26" s="18">
        <v>119931</v>
      </c>
      <c r="I26" s="18">
        <v>458041</v>
      </c>
    </row>
    <row r="27" spans="1:9" ht="12" customHeight="1">
      <c r="A27" s="28" t="s">
        <v>37</v>
      </c>
      <c r="B27" s="18">
        <v>5399704</v>
      </c>
      <c r="C27" s="18">
        <v>3042663</v>
      </c>
      <c r="D27" s="18">
        <v>317433</v>
      </c>
      <c r="E27" s="18">
        <v>134089</v>
      </c>
      <c r="F27" s="18">
        <v>666917</v>
      </c>
      <c r="G27" s="18">
        <v>350285</v>
      </c>
      <c r="H27" s="18">
        <v>265196</v>
      </c>
      <c r="I27" s="18">
        <v>1308743</v>
      </c>
    </row>
    <row r="28" spans="1:9" s="32" customFormat="1" ht="12" customHeight="1">
      <c r="A28" s="30" t="s">
        <v>38</v>
      </c>
      <c r="B28" s="31" t="s">
        <v>31</v>
      </c>
      <c r="C28" s="31" t="s">
        <v>31</v>
      </c>
      <c r="D28" s="31">
        <f>SUM(D29:D31)</f>
        <v>0</v>
      </c>
      <c r="E28" s="31" t="s">
        <v>31</v>
      </c>
      <c r="F28" s="31">
        <f>SUM(F29:F31)</f>
        <v>145459</v>
      </c>
      <c r="G28" s="31" t="s">
        <v>31</v>
      </c>
      <c r="H28" s="31" t="s">
        <v>31</v>
      </c>
      <c r="I28" s="31">
        <f>SUM(I29:I31)</f>
        <v>237184</v>
      </c>
    </row>
    <row r="29" spans="1:9" ht="12" customHeight="1">
      <c r="A29" s="28" t="s">
        <v>39</v>
      </c>
      <c r="B29" s="18" t="s">
        <v>31</v>
      </c>
      <c r="C29" s="18" t="s">
        <v>31</v>
      </c>
      <c r="D29" s="18">
        <v>0</v>
      </c>
      <c r="E29" s="18" t="s">
        <v>31</v>
      </c>
      <c r="F29" s="18">
        <v>21809</v>
      </c>
      <c r="G29" s="18" t="s">
        <v>31</v>
      </c>
      <c r="H29" s="18" t="s">
        <v>31</v>
      </c>
      <c r="I29" s="18">
        <v>16478</v>
      </c>
    </row>
    <row r="30" spans="1:9" ht="12" customHeight="1">
      <c r="A30" s="28" t="s">
        <v>40</v>
      </c>
      <c r="B30" s="18" t="s">
        <v>31</v>
      </c>
      <c r="C30" s="18" t="s">
        <v>31</v>
      </c>
      <c r="D30" s="18">
        <v>0</v>
      </c>
      <c r="E30" s="18">
        <v>6973</v>
      </c>
      <c r="F30" s="18">
        <v>53756</v>
      </c>
      <c r="G30" s="18" t="s">
        <v>31</v>
      </c>
      <c r="H30" s="18">
        <v>12604</v>
      </c>
      <c r="I30" s="18">
        <v>99628</v>
      </c>
    </row>
    <row r="31" spans="1:9" ht="12" customHeight="1">
      <c r="A31" s="28" t="s">
        <v>41</v>
      </c>
      <c r="B31" s="18">
        <v>13000</v>
      </c>
      <c r="C31" s="18">
        <v>244079</v>
      </c>
      <c r="D31" s="18">
        <v>0</v>
      </c>
      <c r="E31" s="18">
        <v>14984</v>
      </c>
      <c r="F31" s="18">
        <v>69894</v>
      </c>
      <c r="G31" s="18">
        <v>1029</v>
      </c>
      <c r="H31" s="18">
        <v>37094</v>
      </c>
      <c r="I31" s="18">
        <v>121078</v>
      </c>
    </row>
    <row r="32" spans="1:9" s="32" customFormat="1" ht="12" customHeight="1">
      <c r="A32" s="30" t="s">
        <v>42</v>
      </c>
      <c r="B32" s="31">
        <f>SUM(B33:B37)</f>
        <v>1140204</v>
      </c>
      <c r="C32" s="31">
        <f>SUM(C33:C37)</f>
        <v>1806859</v>
      </c>
      <c r="D32" s="31" t="s">
        <v>31</v>
      </c>
      <c r="E32" s="31">
        <f>SUM(E33:E37)</f>
        <v>211856</v>
      </c>
      <c r="F32" s="31">
        <f>SUM(F33:F37)</f>
        <v>575196</v>
      </c>
      <c r="G32" s="31" t="s">
        <v>31</v>
      </c>
      <c r="H32" s="31" t="s">
        <v>31</v>
      </c>
      <c r="I32" s="31">
        <f>SUM(I33:I37)</f>
        <v>719045</v>
      </c>
    </row>
    <row r="33" spans="1:9" ht="12" customHeight="1">
      <c r="A33" s="28" t="s">
        <v>43</v>
      </c>
      <c r="B33" s="18">
        <v>166305</v>
      </c>
      <c r="C33" s="18">
        <v>226877</v>
      </c>
      <c r="D33" s="18">
        <v>0</v>
      </c>
      <c r="E33" s="18">
        <v>30688</v>
      </c>
      <c r="F33" s="18">
        <v>72777</v>
      </c>
      <c r="G33" s="18">
        <v>1938</v>
      </c>
      <c r="H33" s="18">
        <v>24544</v>
      </c>
      <c r="I33" s="18">
        <v>96930</v>
      </c>
    </row>
    <row r="34" spans="1:9" ht="12" customHeight="1">
      <c r="A34" s="28" t="s">
        <v>44</v>
      </c>
      <c r="B34" s="18">
        <v>154630</v>
      </c>
      <c r="C34" s="18">
        <v>98076</v>
      </c>
      <c r="D34" s="18" t="s">
        <v>31</v>
      </c>
      <c r="E34" s="18">
        <v>12070</v>
      </c>
      <c r="F34" s="18">
        <v>32297</v>
      </c>
      <c r="G34" s="18">
        <v>0</v>
      </c>
      <c r="H34" s="18" t="s">
        <v>31</v>
      </c>
      <c r="I34" s="18">
        <v>47979</v>
      </c>
    </row>
    <row r="35" spans="1:9" ht="12" customHeight="1">
      <c r="A35" s="28" t="s">
        <v>45</v>
      </c>
      <c r="B35" s="18">
        <v>433067</v>
      </c>
      <c r="C35" s="18">
        <v>876134</v>
      </c>
      <c r="D35" s="18" t="s">
        <v>31</v>
      </c>
      <c r="E35" s="18">
        <v>120039</v>
      </c>
      <c r="F35" s="18">
        <v>228135</v>
      </c>
      <c r="G35" s="18" t="s">
        <v>31</v>
      </c>
      <c r="H35" s="18">
        <v>73300</v>
      </c>
      <c r="I35" s="18">
        <v>340083</v>
      </c>
    </row>
    <row r="36" spans="1:9" ht="12" customHeight="1">
      <c r="A36" s="28" t="s">
        <v>46</v>
      </c>
      <c r="B36" s="18">
        <v>221896</v>
      </c>
      <c r="C36" s="18">
        <v>270626</v>
      </c>
      <c r="D36" s="18">
        <v>0</v>
      </c>
      <c r="E36" s="18">
        <v>15109</v>
      </c>
      <c r="F36" s="18">
        <v>155311</v>
      </c>
      <c r="G36" s="18" t="s">
        <v>31</v>
      </c>
      <c r="H36" s="18" t="s">
        <v>31</v>
      </c>
      <c r="I36" s="18">
        <v>85027</v>
      </c>
    </row>
    <row r="37" spans="1:9" ht="12" customHeight="1">
      <c r="A37" s="28" t="s">
        <v>47</v>
      </c>
      <c r="B37" s="18">
        <v>164306</v>
      </c>
      <c r="C37" s="18">
        <v>335146</v>
      </c>
      <c r="D37" s="18">
        <v>0</v>
      </c>
      <c r="E37" s="18">
        <v>33950</v>
      </c>
      <c r="F37" s="18">
        <v>86676</v>
      </c>
      <c r="G37" s="18">
        <v>27711</v>
      </c>
      <c r="H37" s="18">
        <v>37783</v>
      </c>
      <c r="I37" s="18">
        <v>149026</v>
      </c>
    </row>
    <row r="38" spans="1:9" s="32" customFormat="1" ht="12" customHeight="1">
      <c r="A38" s="30" t="s">
        <v>48</v>
      </c>
      <c r="B38" s="31">
        <f>SUM(B39:B40)</f>
        <v>850232</v>
      </c>
      <c r="C38" s="31">
        <f>SUM(C39:C40)</f>
        <v>1486153</v>
      </c>
      <c r="D38" s="31" t="s">
        <v>31</v>
      </c>
      <c r="E38" s="31">
        <f>SUM(E39:E40)</f>
        <v>122628</v>
      </c>
      <c r="F38" s="31">
        <f>SUM(F39:F40)</f>
        <v>512157</v>
      </c>
      <c r="G38" s="31" t="s">
        <v>31</v>
      </c>
      <c r="H38" s="31">
        <f>SUM(H39:H40)</f>
        <v>119188</v>
      </c>
      <c r="I38" s="31">
        <f>SUM(I39:I40)</f>
        <v>537480</v>
      </c>
    </row>
    <row r="39" spans="1:9" ht="12" customHeight="1">
      <c r="A39" s="28" t="s">
        <v>49</v>
      </c>
      <c r="B39" s="18">
        <v>725216</v>
      </c>
      <c r="C39" s="18">
        <v>1075369</v>
      </c>
      <c r="D39" s="18" t="s">
        <v>31</v>
      </c>
      <c r="E39" s="18">
        <v>75987</v>
      </c>
      <c r="F39" s="18">
        <v>340702</v>
      </c>
      <c r="G39" s="18" t="s">
        <v>31</v>
      </c>
      <c r="H39" s="18">
        <v>86265</v>
      </c>
      <c r="I39" s="18">
        <v>384807</v>
      </c>
    </row>
    <row r="40" spans="1:9" ht="12" customHeight="1">
      <c r="A40" s="28" t="s">
        <v>50</v>
      </c>
      <c r="B40" s="18">
        <v>125016</v>
      </c>
      <c r="C40" s="18">
        <v>410784</v>
      </c>
      <c r="D40" s="18">
        <v>0</v>
      </c>
      <c r="E40" s="18">
        <v>46641</v>
      </c>
      <c r="F40" s="18">
        <v>171455</v>
      </c>
      <c r="G40" s="18">
        <v>7092</v>
      </c>
      <c r="H40" s="18">
        <v>32923</v>
      </c>
      <c r="I40" s="18">
        <v>152673</v>
      </c>
    </row>
    <row r="41" spans="1:9" s="32" customFormat="1" ht="12" customHeight="1">
      <c r="A41" s="30" t="s">
        <v>51</v>
      </c>
      <c r="B41" s="31" t="s">
        <v>31</v>
      </c>
      <c r="C41" s="31" t="s">
        <v>31</v>
      </c>
      <c r="D41" s="31">
        <v>0</v>
      </c>
      <c r="E41" s="31" t="s">
        <v>31</v>
      </c>
      <c r="F41" s="31">
        <f>SUM(F42:F45)</f>
        <v>592902</v>
      </c>
      <c r="G41" s="31">
        <f>SUM(G42:G45)</f>
        <v>71755</v>
      </c>
      <c r="H41" s="31">
        <f>SUM(H42:H45)</f>
        <v>175033</v>
      </c>
      <c r="I41" s="31">
        <f>SUM(I42:I45)</f>
        <v>442988</v>
      </c>
    </row>
    <row r="42" spans="1:9" ht="12" customHeight="1">
      <c r="A42" s="28" t="s">
        <v>52</v>
      </c>
      <c r="B42" s="18" t="s">
        <v>31</v>
      </c>
      <c r="C42" s="18" t="s">
        <v>31</v>
      </c>
      <c r="D42" s="18">
        <v>0</v>
      </c>
      <c r="E42" s="18" t="s">
        <v>31</v>
      </c>
      <c r="F42" s="18">
        <v>46464</v>
      </c>
      <c r="G42" s="18">
        <v>1410</v>
      </c>
      <c r="H42" s="18">
        <v>5446</v>
      </c>
      <c r="I42" s="18">
        <v>18740</v>
      </c>
    </row>
    <row r="43" spans="1:9" ht="12" customHeight="1">
      <c r="A43" s="33" t="s">
        <v>53</v>
      </c>
      <c r="B43" s="18">
        <v>69499</v>
      </c>
      <c r="C43" s="18">
        <v>334327</v>
      </c>
      <c r="D43" s="18">
        <v>0</v>
      </c>
      <c r="E43" s="18">
        <v>20954</v>
      </c>
      <c r="F43" s="18">
        <v>137895</v>
      </c>
      <c r="G43" s="18">
        <v>43773</v>
      </c>
      <c r="H43" s="18">
        <v>49338</v>
      </c>
      <c r="I43" s="18">
        <v>82367</v>
      </c>
    </row>
    <row r="44" spans="1:9" ht="12" customHeight="1">
      <c r="A44" s="28" t="s">
        <v>54</v>
      </c>
      <c r="B44" s="18">
        <v>30265</v>
      </c>
      <c r="C44" s="18">
        <v>342664</v>
      </c>
      <c r="D44" s="18">
        <v>0</v>
      </c>
      <c r="E44" s="18">
        <v>14315</v>
      </c>
      <c r="F44" s="18">
        <v>138899</v>
      </c>
      <c r="G44" s="18">
        <v>13412</v>
      </c>
      <c r="H44" s="18">
        <v>33756</v>
      </c>
      <c r="I44" s="18">
        <v>142282</v>
      </c>
    </row>
    <row r="45" spans="1:9" ht="12" customHeight="1">
      <c r="A45" s="28" t="s">
        <v>55</v>
      </c>
      <c r="B45" s="18">
        <v>47147</v>
      </c>
      <c r="C45" s="18">
        <v>621869</v>
      </c>
      <c r="D45" s="18">
        <v>0</v>
      </c>
      <c r="E45" s="18">
        <v>52973</v>
      </c>
      <c r="F45" s="18">
        <v>269644</v>
      </c>
      <c r="G45" s="18">
        <v>13160</v>
      </c>
      <c r="H45" s="18">
        <v>86493</v>
      </c>
      <c r="I45" s="18">
        <v>199599</v>
      </c>
    </row>
    <row r="46" spans="1:9" s="32" customFormat="1" ht="12" customHeight="1">
      <c r="A46" s="30" t="s">
        <v>56</v>
      </c>
      <c r="B46" s="31">
        <f>SUM(B47)</f>
        <v>791858</v>
      </c>
      <c r="C46" s="31">
        <f>SUM(C47)</f>
        <v>681052</v>
      </c>
      <c r="D46" s="31">
        <v>0</v>
      </c>
      <c r="E46" s="31">
        <f>SUM(E47)</f>
        <v>40827</v>
      </c>
      <c r="F46" s="31">
        <f>SUM(F47)</f>
        <v>398399</v>
      </c>
      <c r="G46" s="31">
        <f>SUM(G47)</f>
        <v>4427</v>
      </c>
      <c r="H46" s="31">
        <f>SUM(H47)</f>
        <v>49779</v>
      </c>
      <c r="I46" s="31">
        <f>SUM(I47)</f>
        <v>187620</v>
      </c>
    </row>
    <row r="47" spans="1:9" ht="12" customHeight="1">
      <c r="A47" s="28" t="s">
        <v>57</v>
      </c>
      <c r="B47" s="18">
        <v>791858</v>
      </c>
      <c r="C47" s="18">
        <v>681052</v>
      </c>
      <c r="D47" s="18">
        <v>0</v>
      </c>
      <c r="E47" s="18">
        <v>40827</v>
      </c>
      <c r="F47" s="18">
        <v>398399</v>
      </c>
      <c r="G47" s="18">
        <v>4427</v>
      </c>
      <c r="H47" s="18">
        <v>49779</v>
      </c>
      <c r="I47" s="18">
        <v>187620</v>
      </c>
    </row>
    <row r="48" spans="1:9" s="32" customFormat="1" ht="12" customHeight="1">
      <c r="A48" s="30" t="s">
        <v>58</v>
      </c>
      <c r="B48" s="31" t="s">
        <v>31</v>
      </c>
      <c r="C48" s="31" t="s">
        <v>31</v>
      </c>
      <c r="D48" s="31" t="s">
        <v>31</v>
      </c>
      <c r="E48" s="31" t="s">
        <v>31</v>
      </c>
      <c r="F48" s="31">
        <f>SUM(F49:F56)</f>
        <v>512523</v>
      </c>
      <c r="G48" s="31" t="s">
        <v>31</v>
      </c>
      <c r="H48" s="31" t="s">
        <v>31</v>
      </c>
      <c r="I48" s="31">
        <f>SUM(I49:I56)</f>
        <v>535164</v>
      </c>
    </row>
    <row r="49" spans="1:9" ht="12" customHeight="1">
      <c r="A49" s="28" t="s">
        <v>59</v>
      </c>
      <c r="B49" s="18" t="s">
        <v>31</v>
      </c>
      <c r="C49" s="18" t="s">
        <v>31</v>
      </c>
      <c r="D49" s="18">
        <v>0</v>
      </c>
      <c r="E49" s="18" t="s">
        <v>31</v>
      </c>
      <c r="F49" s="18">
        <v>51263</v>
      </c>
      <c r="G49" s="18" t="s">
        <v>31</v>
      </c>
      <c r="H49" s="18">
        <v>21516</v>
      </c>
      <c r="I49" s="18">
        <v>19076</v>
      </c>
    </row>
    <row r="50" spans="1:9" ht="12" customHeight="1">
      <c r="A50" s="28" t="s">
        <v>60</v>
      </c>
      <c r="B50" s="18">
        <v>228219</v>
      </c>
      <c r="C50" s="18">
        <v>295226</v>
      </c>
      <c r="D50" s="18" t="s">
        <v>31</v>
      </c>
      <c r="E50" s="18" t="s">
        <v>31</v>
      </c>
      <c r="F50" s="18">
        <v>85987</v>
      </c>
      <c r="G50" s="18">
        <v>45118</v>
      </c>
      <c r="H50" s="18">
        <v>19982</v>
      </c>
      <c r="I50" s="18">
        <v>134137</v>
      </c>
    </row>
    <row r="51" spans="1:9" ht="12" customHeight="1">
      <c r="A51" s="28" t="s">
        <v>61</v>
      </c>
      <c r="B51" s="18">
        <v>0</v>
      </c>
      <c r="C51" s="18">
        <v>38179</v>
      </c>
      <c r="D51" s="18">
        <v>0</v>
      </c>
      <c r="E51" s="18">
        <v>2155</v>
      </c>
      <c r="F51" s="18">
        <v>22457</v>
      </c>
      <c r="G51" s="18" t="s">
        <v>31</v>
      </c>
      <c r="H51" s="18" t="s">
        <v>31</v>
      </c>
      <c r="I51" s="18">
        <v>12327</v>
      </c>
    </row>
    <row r="52" spans="1:9" ht="12" customHeight="1">
      <c r="A52" s="28" t="s">
        <v>62</v>
      </c>
      <c r="B52" s="18">
        <v>67878</v>
      </c>
      <c r="C52" s="18">
        <v>242792</v>
      </c>
      <c r="D52" s="18">
        <v>0</v>
      </c>
      <c r="E52" s="18">
        <v>13065</v>
      </c>
      <c r="F52" s="18">
        <v>63370</v>
      </c>
      <c r="G52" s="18">
        <v>8587</v>
      </c>
      <c r="H52" s="18">
        <v>9042</v>
      </c>
      <c r="I52" s="18">
        <v>148728</v>
      </c>
    </row>
    <row r="53" spans="1:9" ht="12" customHeight="1">
      <c r="A53" s="28" t="s">
        <v>63</v>
      </c>
      <c r="B53" s="18">
        <v>0</v>
      </c>
      <c r="C53" s="18">
        <v>109965</v>
      </c>
      <c r="D53" s="18">
        <v>0</v>
      </c>
      <c r="E53" s="18">
        <v>7232</v>
      </c>
      <c r="F53" s="18">
        <v>47369</v>
      </c>
      <c r="G53" s="18" t="s">
        <v>31</v>
      </c>
      <c r="H53" s="18" t="s">
        <v>31</v>
      </c>
      <c r="I53" s="18">
        <v>45003</v>
      </c>
    </row>
    <row r="54" spans="1:9" ht="12" customHeight="1">
      <c r="A54" s="28" t="s">
        <v>64</v>
      </c>
      <c r="B54" s="18">
        <v>6900</v>
      </c>
      <c r="C54" s="18">
        <v>155469</v>
      </c>
      <c r="D54" s="18">
        <v>0</v>
      </c>
      <c r="E54" s="18">
        <v>5840</v>
      </c>
      <c r="F54" s="18">
        <v>87306</v>
      </c>
      <c r="G54" s="18" t="s">
        <v>31</v>
      </c>
      <c r="H54" s="18" t="s">
        <v>31</v>
      </c>
      <c r="I54" s="18">
        <v>45785</v>
      </c>
    </row>
    <row r="55" spans="1:9" ht="12" customHeight="1">
      <c r="A55" s="28" t="s">
        <v>65</v>
      </c>
      <c r="B55" s="18">
        <v>4750</v>
      </c>
      <c r="C55" s="18">
        <v>90729</v>
      </c>
      <c r="D55" s="18" t="s">
        <v>31</v>
      </c>
      <c r="E55" s="18" t="s">
        <v>31</v>
      </c>
      <c r="F55" s="18">
        <v>38931</v>
      </c>
      <c r="G55" s="18" t="s">
        <v>31</v>
      </c>
      <c r="H55" s="18" t="s">
        <v>31</v>
      </c>
      <c r="I55" s="18">
        <v>38448</v>
      </c>
    </row>
    <row r="56" spans="1:9" ht="12" customHeight="1">
      <c r="A56" s="28" t="s">
        <v>66</v>
      </c>
      <c r="B56" s="18">
        <v>78699</v>
      </c>
      <c r="C56" s="18">
        <v>279952</v>
      </c>
      <c r="D56" s="18" t="s">
        <v>31</v>
      </c>
      <c r="E56" s="18">
        <v>20595</v>
      </c>
      <c r="F56" s="18">
        <v>115840</v>
      </c>
      <c r="G56" s="18" t="s">
        <v>31</v>
      </c>
      <c r="H56" s="18">
        <v>43430</v>
      </c>
      <c r="I56" s="18">
        <v>91660</v>
      </c>
    </row>
    <row r="57" spans="1:9" s="32" customFormat="1" ht="12" customHeight="1">
      <c r="A57" s="30" t="s">
        <v>67</v>
      </c>
      <c r="B57" s="31" t="s">
        <v>31</v>
      </c>
      <c r="C57" s="31" t="s">
        <v>31</v>
      </c>
      <c r="D57" s="31" t="s">
        <v>31</v>
      </c>
      <c r="E57" s="31">
        <f>SUM(E58:E65)</f>
        <v>193192</v>
      </c>
      <c r="F57" s="31">
        <f>SUM(F58:F65)</f>
        <v>932273</v>
      </c>
      <c r="G57" s="31" t="s">
        <v>31</v>
      </c>
      <c r="H57" s="31" t="s">
        <v>31</v>
      </c>
      <c r="I57" s="31">
        <f>SUM(I58:I65)</f>
        <v>1332774</v>
      </c>
    </row>
    <row r="58" spans="1:9" ht="12" customHeight="1">
      <c r="A58" s="28" t="s">
        <v>68</v>
      </c>
      <c r="B58" s="18">
        <v>89892</v>
      </c>
      <c r="C58" s="18">
        <v>541870</v>
      </c>
      <c r="D58" s="18" t="s">
        <v>31</v>
      </c>
      <c r="E58" s="18">
        <v>33150</v>
      </c>
      <c r="F58" s="18">
        <v>196039</v>
      </c>
      <c r="G58" s="18" t="s">
        <v>31</v>
      </c>
      <c r="H58" s="18">
        <v>54425</v>
      </c>
      <c r="I58" s="18">
        <v>232644</v>
      </c>
    </row>
    <row r="59" spans="1:9" ht="12" customHeight="1">
      <c r="A59" s="28" t="s">
        <v>69</v>
      </c>
      <c r="B59" s="18">
        <v>2033892</v>
      </c>
      <c r="C59" s="18">
        <v>1456367</v>
      </c>
      <c r="D59" s="18" t="s">
        <v>31</v>
      </c>
      <c r="E59" s="18">
        <v>81809</v>
      </c>
      <c r="F59" s="18">
        <v>311526</v>
      </c>
      <c r="G59" s="18" t="s">
        <v>31</v>
      </c>
      <c r="H59" s="18">
        <v>98735</v>
      </c>
      <c r="I59" s="18">
        <v>485769</v>
      </c>
    </row>
    <row r="60" spans="1:9" ht="12" customHeight="1">
      <c r="A60" s="28" t="s">
        <v>70</v>
      </c>
      <c r="B60" s="18">
        <v>14501</v>
      </c>
      <c r="C60" s="18">
        <v>66720</v>
      </c>
      <c r="D60" s="18">
        <v>0</v>
      </c>
      <c r="E60" s="18">
        <v>8246</v>
      </c>
      <c r="F60" s="18">
        <v>32013</v>
      </c>
      <c r="G60" s="18" t="s">
        <v>31</v>
      </c>
      <c r="H60" s="18" t="s">
        <v>31</v>
      </c>
      <c r="I60" s="18">
        <v>23771</v>
      </c>
    </row>
    <row r="61" spans="1:9" ht="12" customHeight="1">
      <c r="A61" s="28" t="s">
        <v>71</v>
      </c>
      <c r="B61" s="18">
        <v>84659</v>
      </c>
      <c r="C61" s="18">
        <v>363369</v>
      </c>
      <c r="D61" s="18">
        <v>0</v>
      </c>
      <c r="E61" s="18">
        <v>22072</v>
      </c>
      <c r="F61" s="18">
        <v>140263</v>
      </c>
      <c r="G61" s="18">
        <v>2672</v>
      </c>
      <c r="H61" s="18">
        <v>26924</v>
      </c>
      <c r="I61" s="18">
        <v>171438</v>
      </c>
    </row>
    <row r="62" spans="1:9" ht="12" customHeight="1">
      <c r="A62" s="28" t="s">
        <v>72</v>
      </c>
      <c r="B62" s="18" t="s">
        <v>31</v>
      </c>
      <c r="C62" s="18" t="s">
        <v>31</v>
      </c>
      <c r="D62" s="18">
        <v>0</v>
      </c>
      <c r="E62" s="18">
        <v>3470</v>
      </c>
      <c r="F62" s="18">
        <v>41342</v>
      </c>
      <c r="G62" s="18">
        <v>7158</v>
      </c>
      <c r="H62" s="18" t="s">
        <v>31</v>
      </c>
      <c r="I62" s="18">
        <v>76055</v>
      </c>
    </row>
    <row r="63" spans="1:9" ht="12" customHeight="1">
      <c r="A63" s="28" t="s">
        <v>73</v>
      </c>
      <c r="B63" s="18">
        <v>48965</v>
      </c>
      <c r="C63" s="18">
        <v>360702</v>
      </c>
      <c r="D63" s="18">
        <v>0</v>
      </c>
      <c r="E63" s="18">
        <v>24752</v>
      </c>
      <c r="F63" s="18">
        <v>92296</v>
      </c>
      <c r="G63" s="18">
        <v>8901</v>
      </c>
      <c r="H63" s="18">
        <v>22175</v>
      </c>
      <c r="I63" s="18">
        <v>212578</v>
      </c>
    </row>
    <row r="64" spans="1:9" ht="12" customHeight="1">
      <c r="A64" s="28" t="s">
        <v>74</v>
      </c>
      <c r="B64" s="18" t="s">
        <v>31</v>
      </c>
      <c r="C64" s="18" t="s">
        <v>31</v>
      </c>
      <c r="D64" s="18">
        <v>0</v>
      </c>
      <c r="E64" s="18">
        <v>5190</v>
      </c>
      <c r="F64" s="18">
        <v>30271</v>
      </c>
      <c r="G64" s="18" t="s">
        <v>31</v>
      </c>
      <c r="H64" s="18">
        <v>4500</v>
      </c>
      <c r="I64" s="18">
        <v>52208</v>
      </c>
    </row>
    <row r="65" spans="1:9" ht="12" customHeight="1">
      <c r="A65" s="28" t="s">
        <v>75</v>
      </c>
      <c r="B65" s="18">
        <v>10586</v>
      </c>
      <c r="C65" s="18">
        <v>215595</v>
      </c>
      <c r="D65" s="18">
        <v>0</v>
      </c>
      <c r="E65" s="18">
        <v>14503</v>
      </c>
      <c r="F65" s="18">
        <v>88523</v>
      </c>
      <c r="G65" s="18">
        <v>13816</v>
      </c>
      <c r="H65" s="18">
        <v>20442</v>
      </c>
      <c r="I65" s="18">
        <v>78311</v>
      </c>
    </row>
    <row r="66" spans="1:9" s="32" customFormat="1" ht="12" customHeight="1">
      <c r="A66" s="30" t="s">
        <v>76</v>
      </c>
      <c r="B66" s="31" t="s">
        <v>31</v>
      </c>
      <c r="C66" s="31" t="s">
        <v>31</v>
      </c>
      <c r="D66" s="31">
        <v>0</v>
      </c>
      <c r="E66" s="31" t="s">
        <v>31</v>
      </c>
      <c r="F66" s="31">
        <f>SUM(F67:F69)</f>
        <v>302972</v>
      </c>
      <c r="G66" s="31" t="s">
        <v>31</v>
      </c>
      <c r="H66" s="31">
        <f>SUM(H67:H69)</f>
        <v>29532</v>
      </c>
      <c r="I66" s="31">
        <f>SUM(I67:I69)</f>
        <v>267172</v>
      </c>
    </row>
    <row r="67" spans="1:9" ht="12" customHeight="1">
      <c r="A67" s="28" t="s">
        <v>77</v>
      </c>
      <c r="B67" s="18" t="s">
        <v>31</v>
      </c>
      <c r="C67" s="18">
        <v>291426</v>
      </c>
      <c r="D67" s="18">
        <v>0</v>
      </c>
      <c r="E67" s="18" t="s">
        <v>31</v>
      </c>
      <c r="F67" s="18">
        <v>188985</v>
      </c>
      <c r="G67" s="18" t="s">
        <v>31</v>
      </c>
      <c r="H67" s="18">
        <v>8347</v>
      </c>
      <c r="I67" s="18">
        <v>84695</v>
      </c>
    </row>
    <row r="68" spans="1:9" ht="12" customHeight="1">
      <c r="A68" s="28" t="s">
        <v>78</v>
      </c>
      <c r="B68" s="18" t="s">
        <v>31</v>
      </c>
      <c r="C68" s="18" t="s">
        <v>31</v>
      </c>
      <c r="D68" s="18">
        <v>0</v>
      </c>
      <c r="E68" s="18">
        <v>13419</v>
      </c>
      <c r="F68" s="18">
        <v>75805</v>
      </c>
      <c r="G68" s="18" t="s">
        <v>31</v>
      </c>
      <c r="H68" s="18">
        <v>15990</v>
      </c>
      <c r="I68" s="18">
        <v>139801</v>
      </c>
    </row>
    <row r="69" spans="1:9" ht="12" customHeight="1">
      <c r="A69" s="28" t="s">
        <v>79</v>
      </c>
      <c r="B69" s="18" t="s">
        <v>31</v>
      </c>
      <c r="C69" s="18" t="s">
        <v>31</v>
      </c>
      <c r="D69" s="18">
        <v>0</v>
      </c>
      <c r="E69" s="18" t="s">
        <v>31</v>
      </c>
      <c r="F69" s="18">
        <v>38182</v>
      </c>
      <c r="G69" s="18" t="s">
        <v>31</v>
      </c>
      <c r="H69" s="18">
        <v>5195</v>
      </c>
      <c r="I69" s="18">
        <v>42676</v>
      </c>
    </row>
    <row r="70" spans="1:9" s="32" customFormat="1" ht="12" customHeight="1">
      <c r="A70" s="30" t="s">
        <v>80</v>
      </c>
      <c r="B70" s="31">
        <f>SUM(B71:B72)</f>
        <v>1212170</v>
      </c>
      <c r="C70" s="31">
        <f>SUM(C71:C72)</f>
        <v>2178804</v>
      </c>
      <c r="D70" s="31" t="s">
        <v>31</v>
      </c>
      <c r="E70" s="31">
        <f>SUM(E71:E72)</f>
        <v>243198</v>
      </c>
      <c r="F70" s="31">
        <f>SUM(F71:F72)</f>
        <v>732083</v>
      </c>
      <c r="G70" s="31" t="s">
        <v>31</v>
      </c>
      <c r="H70" s="31">
        <f>SUM(H71:H72)</f>
        <v>222475</v>
      </c>
      <c r="I70" s="31">
        <f>SUM(I71:I72)</f>
        <v>837219</v>
      </c>
    </row>
    <row r="71" spans="1:9" ht="12" customHeight="1">
      <c r="A71" s="28" t="s">
        <v>81</v>
      </c>
      <c r="B71" s="18">
        <v>36683</v>
      </c>
      <c r="C71" s="18">
        <v>669842</v>
      </c>
      <c r="D71" s="18" t="s">
        <v>31</v>
      </c>
      <c r="E71" s="18">
        <v>17309</v>
      </c>
      <c r="F71" s="18">
        <v>236370</v>
      </c>
      <c r="G71" s="18" t="s">
        <v>31</v>
      </c>
      <c r="H71" s="18">
        <v>49413</v>
      </c>
      <c r="I71" s="18">
        <v>339962</v>
      </c>
    </row>
    <row r="72" spans="1:9" ht="12" customHeight="1">
      <c r="A72" s="28" t="s">
        <v>82</v>
      </c>
      <c r="B72" s="18">
        <v>1175487</v>
      </c>
      <c r="C72" s="18">
        <v>1508962</v>
      </c>
      <c r="D72" s="18">
        <v>0</v>
      </c>
      <c r="E72" s="18">
        <v>225889</v>
      </c>
      <c r="F72" s="18">
        <v>495713</v>
      </c>
      <c r="G72" s="18">
        <v>117041</v>
      </c>
      <c r="H72" s="18">
        <v>173062</v>
      </c>
      <c r="I72" s="18">
        <v>497257</v>
      </c>
    </row>
    <row r="73" spans="1:9" s="32" customFormat="1" ht="12" customHeight="1">
      <c r="A73" s="30" t="s">
        <v>83</v>
      </c>
      <c r="B73" s="31">
        <f>SUM(B74:B78)</f>
        <v>57781</v>
      </c>
      <c r="C73" s="31" t="s">
        <v>31</v>
      </c>
      <c r="D73" s="31" t="s">
        <v>31</v>
      </c>
      <c r="E73" s="31" t="s">
        <v>31</v>
      </c>
      <c r="F73" s="31">
        <f>SUM(F74:F78)</f>
        <v>211161</v>
      </c>
      <c r="G73" s="31" t="s">
        <v>31</v>
      </c>
      <c r="H73" s="31">
        <f>SUM(H74:H78)</f>
        <v>35701</v>
      </c>
      <c r="I73" s="31" t="s">
        <v>31</v>
      </c>
    </row>
    <row r="74" spans="1:9" ht="12" customHeight="1">
      <c r="A74" s="28" t="s">
        <v>84</v>
      </c>
      <c r="B74" s="18">
        <v>0</v>
      </c>
      <c r="C74" s="18">
        <v>37711</v>
      </c>
      <c r="D74" s="18">
        <v>0</v>
      </c>
      <c r="E74" s="18" t="s">
        <v>31</v>
      </c>
      <c r="F74" s="18">
        <v>9471</v>
      </c>
      <c r="G74" s="18">
        <v>0</v>
      </c>
      <c r="H74" s="18">
        <v>0</v>
      </c>
      <c r="I74" s="18" t="s">
        <v>31</v>
      </c>
    </row>
    <row r="75" spans="1:9" ht="12" customHeight="1">
      <c r="A75" s="28" t="s">
        <v>85</v>
      </c>
      <c r="B75" s="18">
        <v>0</v>
      </c>
      <c r="C75" s="18">
        <v>83107</v>
      </c>
      <c r="D75" s="18">
        <v>0</v>
      </c>
      <c r="E75" s="18" t="s">
        <v>31</v>
      </c>
      <c r="F75" s="18">
        <v>27350</v>
      </c>
      <c r="G75" s="18" t="s">
        <v>31</v>
      </c>
      <c r="H75" s="18">
        <v>5070</v>
      </c>
      <c r="I75" s="18">
        <v>33799</v>
      </c>
    </row>
    <row r="76" spans="1:9" ht="12" customHeight="1">
      <c r="A76" s="28" t="s">
        <v>86</v>
      </c>
      <c r="B76" s="18">
        <v>0</v>
      </c>
      <c r="C76" s="18">
        <v>36914</v>
      </c>
      <c r="D76" s="18">
        <v>0</v>
      </c>
      <c r="E76" s="18">
        <v>0</v>
      </c>
      <c r="F76" s="18">
        <v>15147</v>
      </c>
      <c r="G76" s="18">
        <v>0</v>
      </c>
      <c r="H76" s="18">
        <v>7224</v>
      </c>
      <c r="I76" s="18">
        <v>14543</v>
      </c>
    </row>
    <row r="77" spans="1:9" ht="12" customHeight="1">
      <c r="A77" s="28" t="s">
        <v>87</v>
      </c>
      <c r="B77" s="18">
        <v>0</v>
      </c>
      <c r="C77" s="18" t="s">
        <v>31</v>
      </c>
      <c r="D77" s="18">
        <v>0</v>
      </c>
      <c r="E77" s="18">
        <v>2223</v>
      </c>
      <c r="F77" s="18">
        <v>73453</v>
      </c>
      <c r="G77" s="18" t="s">
        <v>31</v>
      </c>
      <c r="H77" s="18">
        <v>7120</v>
      </c>
      <c r="I77" s="18">
        <v>36251</v>
      </c>
    </row>
    <row r="78" spans="1:9" ht="12" customHeight="1">
      <c r="A78" s="28" t="s">
        <v>88</v>
      </c>
      <c r="B78" s="18">
        <v>57781</v>
      </c>
      <c r="C78" s="18">
        <v>250914</v>
      </c>
      <c r="D78" s="18" t="s">
        <v>31</v>
      </c>
      <c r="E78" s="18" t="s">
        <v>31</v>
      </c>
      <c r="F78" s="18">
        <v>85740</v>
      </c>
      <c r="G78" s="18" t="s">
        <v>31</v>
      </c>
      <c r="H78" s="18">
        <v>16287</v>
      </c>
      <c r="I78" s="18">
        <v>128412</v>
      </c>
    </row>
    <row r="79" spans="1:9" s="32" customFormat="1" ht="12" customHeight="1">
      <c r="A79" s="30" t="s">
        <v>89</v>
      </c>
      <c r="B79" s="31" t="s">
        <v>31</v>
      </c>
      <c r="C79" s="31" t="s">
        <v>31</v>
      </c>
      <c r="D79" s="31" t="s">
        <v>31</v>
      </c>
      <c r="E79" s="31" t="s">
        <v>31</v>
      </c>
      <c r="F79" s="31">
        <f>SUM(F80:F83)</f>
        <v>220032</v>
      </c>
      <c r="G79" s="31" t="s">
        <v>31</v>
      </c>
      <c r="H79" s="31">
        <f>SUM(H80:H83)</f>
        <v>72399</v>
      </c>
      <c r="I79" s="31">
        <f>SUM(I80:I83)</f>
        <v>338460</v>
      </c>
    </row>
    <row r="80" spans="1:9" ht="12" customHeight="1">
      <c r="A80" s="28" t="s">
        <v>90</v>
      </c>
      <c r="B80" s="18">
        <v>7068</v>
      </c>
      <c r="C80" s="18">
        <v>153060</v>
      </c>
      <c r="D80" s="18">
        <v>0</v>
      </c>
      <c r="E80" s="18" t="s">
        <v>31</v>
      </c>
      <c r="F80" s="18">
        <v>53625</v>
      </c>
      <c r="G80" s="18" t="s">
        <v>31</v>
      </c>
      <c r="H80" s="18">
        <v>23156</v>
      </c>
      <c r="I80" s="18">
        <v>72651</v>
      </c>
    </row>
    <row r="81" spans="1:9" ht="12" customHeight="1">
      <c r="A81" s="28" t="s">
        <v>91</v>
      </c>
      <c r="B81" s="18" t="s">
        <v>31</v>
      </c>
      <c r="C81" s="18" t="s">
        <v>31</v>
      </c>
      <c r="D81" s="18">
        <v>0</v>
      </c>
      <c r="E81" s="18">
        <v>3642</v>
      </c>
      <c r="F81" s="18">
        <v>38576</v>
      </c>
      <c r="G81" s="18" t="s">
        <v>31</v>
      </c>
      <c r="H81" s="18">
        <v>17934</v>
      </c>
      <c r="I81" s="18">
        <v>128580</v>
      </c>
    </row>
    <row r="82" spans="1:9" ht="12" customHeight="1">
      <c r="A82" s="28" t="s">
        <v>92</v>
      </c>
      <c r="B82" s="18">
        <v>15380</v>
      </c>
      <c r="C82" s="18">
        <v>183426</v>
      </c>
      <c r="D82" s="18" t="s">
        <v>31</v>
      </c>
      <c r="E82" s="18" t="s">
        <v>31</v>
      </c>
      <c r="F82" s="18">
        <v>78653</v>
      </c>
      <c r="G82" s="18">
        <v>4831</v>
      </c>
      <c r="H82" s="18">
        <v>9954</v>
      </c>
      <c r="I82" s="18">
        <v>84549</v>
      </c>
    </row>
    <row r="83" spans="1:9" ht="12" customHeight="1">
      <c r="A83" s="28" t="s">
        <v>93</v>
      </c>
      <c r="B83" s="18">
        <v>24507</v>
      </c>
      <c r="C83" s="18">
        <v>134564</v>
      </c>
      <c r="D83" s="18">
        <v>0</v>
      </c>
      <c r="E83" s="18">
        <v>4867</v>
      </c>
      <c r="F83" s="18">
        <v>49178</v>
      </c>
      <c r="G83" s="18">
        <v>6484</v>
      </c>
      <c r="H83" s="18">
        <v>21355</v>
      </c>
      <c r="I83" s="18">
        <v>52680</v>
      </c>
    </row>
    <row r="84" spans="1:9" s="32" customFormat="1" ht="12" customHeight="1">
      <c r="A84" s="30" t="s">
        <v>94</v>
      </c>
      <c r="B84" s="31" t="s">
        <v>31</v>
      </c>
      <c r="C84" s="31" t="s">
        <v>31</v>
      </c>
      <c r="D84" s="31" t="s">
        <v>31</v>
      </c>
      <c r="E84" s="31">
        <f>SUM(E85:E86)</f>
        <v>60269</v>
      </c>
      <c r="F84" s="31">
        <f>SUM(F85:F86)</f>
        <v>191857</v>
      </c>
      <c r="G84" s="31">
        <f>SUM(G85:G86)</f>
        <v>19290</v>
      </c>
      <c r="H84" s="31">
        <f>SUM(H85:H86)</f>
        <v>69745</v>
      </c>
      <c r="I84" s="31">
        <f>SUM(I85:I86)</f>
        <v>291877</v>
      </c>
    </row>
    <row r="85" spans="1:9" ht="12" customHeight="1">
      <c r="A85" s="28" t="s">
        <v>95</v>
      </c>
      <c r="B85" s="18" t="s">
        <v>31</v>
      </c>
      <c r="C85" s="18" t="s">
        <v>31</v>
      </c>
      <c r="D85" s="18" t="s">
        <v>31</v>
      </c>
      <c r="E85" s="18">
        <v>6974</v>
      </c>
      <c r="F85" s="18">
        <v>45426</v>
      </c>
      <c r="G85" s="18">
        <v>4250</v>
      </c>
      <c r="H85" s="18">
        <v>22745</v>
      </c>
      <c r="I85" s="18">
        <v>67100</v>
      </c>
    </row>
    <row r="86" spans="1:9" ht="12" customHeight="1">
      <c r="A86" s="34" t="s">
        <v>96</v>
      </c>
      <c r="B86" s="35">
        <v>100610</v>
      </c>
      <c r="C86" s="35">
        <v>486543</v>
      </c>
      <c r="D86" s="35">
        <v>0</v>
      </c>
      <c r="E86" s="35">
        <v>53295</v>
      </c>
      <c r="F86" s="35">
        <v>146431</v>
      </c>
      <c r="G86" s="35">
        <v>15040</v>
      </c>
      <c r="H86" s="35">
        <v>47000</v>
      </c>
      <c r="I86" s="35">
        <v>224777</v>
      </c>
    </row>
    <row r="87" spans="1:9" ht="12" customHeight="1">
      <c r="A87" s="36" t="s">
        <v>97</v>
      </c>
      <c r="B87" s="37"/>
      <c r="C87" s="38"/>
      <c r="D87" s="38"/>
      <c r="E87" s="38"/>
      <c r="F87" s="38"/>
      <c r="G87" s="38"/>
      <c r="H87" s="38"/>
      <c r="I87" s="38"/>
    </row>
    <row r="88" spans="1:9" ht="12" customHeight="1">
      <c r="A88" s="39"/>
      <c r="B88" s="38"/>
      <c r="C88" s="38"/>
      <c r="D88" s="38"/>
      <c r="E88" s="38"/>
      <c r="F88" s="38"/>
      <c r="G88" s="38"/>
      <c r="H88" s="38"/>
      <c r="I88" s="38"/>
    </row>
    <row r="89" spans="1:9" ht="12" customHeight="1">
      <c r="A89" s="36"/>
      <c r="B89" s="38"/>
      <c r="C89" s="38"/>
      <c r="D89" s="38"/>
      <c r="E89" s="38"/>
      <c r="F89" s="38"/>
      <c r="G89" s="38"/>
      <c r="H89" s="38"/>
      <c r="I89" s="38"/>
    </row>
    <row r="90" spans="1:9" ht="12" customHeight="1">
      <c r="A90" s="36"/>
      <c r="B90" s="38"/>
      <c r="C90" s="38"/>
      <c r="D90" s="38"/>
      <c r="E90" s="38"/>
      <c r="F90" s="38"/>
      <c r="G90" s="38"/>
      <c r="H90" s="38"/>
      <c r="I90" s="38"/>
    </row>
  </sheetData>
  <sheetProtection/>
  <printOptions horizontalCentered="1"/>
  <pageMargins left="0.3937007874015748" right="0.3937007874015748" top="0.3937007874015748" bottom="0.3937007874015748" header="0.5118110236220472" footer="0.5118110236220472"/>
  <pageSetup fitToHeight="1" fitToWidth="1" horizontalDpi="400" verticalDpi="400" orientation="portrait" paperSize="9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2009-04-22T04:10:28Z</dcterms:created>
  <dcterms:modified xsi:type="dcterms:W3CDTF">2009-04-22T04:10:32Z</dcterms:modified>
  <cp:category/>
  <cp:version/>
  <cp:contentType/>
  <cp:contentStatus/>
</cp:coreProperties>
</file>