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4" sheetId="1" r:id="rId1"/>
  </sheets>
  <externalReferences>
    <externalReference r:id="rId4"/>
  </externalReferences>
  <definedNames>
    <definedName name="_10.電気_ガスおよび水道" localSheetId="0">'114'!$B$1:$G$23</definedName>
    <definedName name="_10.電気_ガスおよび水道">#REF!</definedName>
    <definedName name="_xlnm.Print_Area" localSheetId="0">'114'!$A$1:$U$42</definedName>
  </definedNames>
  <calcPr fullCalcOnLoad="1"/>
</workbook>
</file>

<file path=xl/sharedStrings.xml><?xml version="1.0" encoding="utf-8"?>
<sst xmlns="http://schemas.openxmlformats.org/spreadsheetml/2006/main" count="115" uniqueCount="91">
  <si>
    <t xml:space="preserve">                                 114．市  郡  別・車  種  別          </t>
  </si>
  <si>
    <t xml:space="preserve">  自　動　車　登　録　台　数      </t>
  </si>
  <si>
    <t>各年度３月末</t>
  </si>
  <si>
    <t xml:space="preserve">                                      自                                   動                                        車</t>
  </si>
  <si>
    <t>標示番号</t>
  </si>
  <si>
    <t>年次および</t>
  </si>
  <si>
    <t>総  数</t>
  </si>
  <si>
    <t xml:space="preserve">貨          物          者 </t>
  </si>
  <si>
    <t>乗合用車</t>
  </si>
  <si>
    <t>乗       用       車</t>
  </si>
  <si>
    <t>特    殊
用 途 車</t>
  </si>
  <si>
    <t>大    型    特 殊 車</t>
  </si>
  <si>
    <t>小 型 車
二    輪</t>
  </si>
  <si>
    <t>軽   自   動   車</t>
  </si>
  <si>
    <t>市      郡</t>
  </si>
  <si>
    <t>総  数</t>
  </si>
  <si>
    <t>普通車</t>
  </si>
  <si>
    <t>小型四輪</t>
  </si>
  <si>
    <t>小型三輪</t>
  </si>
  <si>
    <t>被けん
引  車</t>
  </si>
  <si>
    <t>小型車</t>
  </si>
  <si>
    <t>三  輪</t>
  </si>
  <si>
    <t>四       輪</t>
  </si>
  <si>
    <t>貨  物</t>
  </si>
  <si>
    <t>乗 用 特 殊</t>
  </si>
  <si>
    <t>昭 和 52 年　</t>
  </si>
  <si>
    <t>52</t>
  </si>
  <si>
    <t xml:space="preserve"> 53</t>
  </si>
  <si>
    <t>53</t>
  </si>
  <si>
    <t xml:space="preserve"> 54</t>
  </si>
  <si>
    <t>54</t>
  </si>
  <si>
    <t xml:space="preserve"> 55</t>
  </si>
  <si>
    <t>55</t>
  </si>
  <si>
    <t>特種</t>
  </si>
  <si>
    <t xml:space="preserve"> 56</t>
  </si>
  <si>
    <t>56</t>
  </si>
  <si>
    <t xml:space="preserve"> </t>
  </si>
  <si>
    <t>市         部</t>
  </si>
  <si>
    <t>市</t>
  </si>
  <si>
    <t>郡         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</si>
  <si>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</si>
  <si>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</si>
  <si>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</si>
  <si>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</si>
  <si>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</si>
  <si>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</si>
  <si>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</si>
  <si>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</si>
  <si>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</si>
  <si>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</si>
  <si>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</si>
  <si>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</si>
  <si>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</si>
  <si>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</si>
  <si>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</si>
  <si>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</si>
  <si>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</si>
  <si>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</si>
  <si>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</si>
  <si>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10</t>
  </si>
  <si>
    <t>杵築市</t>
  </si>
  <si>
    <t>10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</si>
  <si>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</si>
  <si>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</si>
  <si>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</si>
  <si>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</si>
  <si>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</si>
  <si>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</si>
  <si>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</si>
  <si>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</si>
  <si>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</si>
  <si>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</si>
  <si>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</si>
  <si>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</si>
  <si>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</si>
  <si>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</si>
  <si>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</si>
  <si>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</si>
  <si>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</si>
  <si>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</si>
  <si>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</si>
  <si>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</si>
  <si>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</si>
  <si>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</si>
  <si>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</si>
  <si>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</si>
  <si>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</si>
  <si>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</si>
  <si>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不         明</t>
  </si>
  <si>
    <t>不</t>
  </si>
  <si>
    <t>資料:大分県陸運事務所、軽自動車協会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</si>
</sst>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  <numFmt numFmtId="178" formatCode="#,##0_);[Red]\(#,##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 horizontal="center"/>
      <protection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 wrapText="1"/>
      <protection locked="0"/>
    </xf>
    <xf numFmtId="176" fontId="22" fillId="0" borderId="13" xfId="0" applyNumberFormat="1" applyFont="1" applyBorder="1" applyAlignment="1" applyProtection="1">
      <alignment horizontal="centerContinuous" vertical="center" wrapText="1"/>
      <protection locked="0"/>
    </xf>
    <xf numFmtId="176" fontId="22" fillId="0" borderId="10" xfId="0" applyNumberFormat="1" applyFont="1" applyBorder="1" applyAlignment="1" applyProtection="1">
      <alignment horizontal="centerContinuous" vertical="center" wrapText="1"/>
      <protection locked="0"/>
    </xf>
    <xf numFmtId="176" fontId="22" fillId="0" borderId="12" xfId="0" applyNumberFormat="1" applyFont="1" applyBorder="1" applyAlignment="1" applyProtection="1">
      <alignment horizontal="center" vertical="center" textRotation="255"/>
      <protection/>
    </xf>
    <xf numFmtId="176" fontId="22" fillId="0" borderId="0" xfId="0" applyNumberFormat="1" applyFont="1" applyBorder="1" applyAlignment="1" applyProtection="1">
      <alignment horizontal="center" vertical="center" textRotation="255"/>
      <protection locked="0"/>
    </xf>
    <xf numFmtId="176" fontId="21" fillId="0" borderId="0" xfId="0" applyNumberFormat="1" applyFont="1" applyBorder="1" applyAlignment="1" applyProtection="1">
      <alignment horizontal="center" vertical="center" textRotation="255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14" xfId="0" applyNumberFormat="1" applyFont="1" applyBorder="1" applyAlignment="1" applyProtection="1">
      <alignment horizontal="center" vertical="center" wrapText="1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 wrapText="1"/>
      <protection/>
    </xf>
    <xf numFmtId="176" fontId="21" fillId="0" borderId="15" xfId="0" applyNumberFormat="1" applyFont="1" applyBorder="1" applyAlignment="1" applyProtection="1">
      <alignment horizontal="centerContinuous" vertical="center"/>
      <protection/>
    </xf>
    <xf numFmtId="176" fontId="22" fillId="0" borderId="16" xfId="0" applyNumberFormat="1" applyFont="1" applyBorder="1" applyAlignment="1" applyProtection="1">
      <alignment horizontal="centerContinuous" vertical="center"/>
      <protection/>
    </xf>
    <xf numFmtId="176" fontId="21" fillId="0" borderId="18" xfId="0" applyNumberFormat="1" applyFont="1" applyBorder="1" applyAlignment="1" applyProtection="1">
      <alignment horizontal="centerContinuous" vertical="center"/>
      <protection/>
    </xf>
    <xf numFmtId="176" fontId="21" fillId="0" borderId="16" xfId="0" applyNumberFormat="1" applyFont="1" applyBorder="1" applyAlignment="1" applyProtection="1">
      <alignment horizontal="centerContinuous" vertical="center"/>
      <protection/>
    </xf>
    <xf numFmtId="0" fontId="22" fillId="0" borderId="19" xfId="0" applyFont="1" applyBorder="1" applyAlignment="1">
      <alignment horizontal="center" vertical="center" textRotation="255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20" xfId="0" applyNumberFormat="1" applyFont="1" applyBorder="1" applyAlignment="1" applyProtection="1">
      <alignment horizontal="center" vertical="center" wrapText="1"/>
      <protection locked="0"/>
    </xf>
    <xf numFmtId="176" fontId="22" fillId="0" borderId="21" xfId="0" applyNumberFormat="1" applyFont="1" applyBorder="1" applyAlignment="1" applyProtection="1">
      <alignment horizontal="center" vertical="center" wrapText="1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 wrapText="1"/>
      <protection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16" xfId="0" applyNumberFormat="1" applyFont="1" applyBorder="1" applyAlignment="1" applyProtection="1">
      <alignment horizontal="centerContinuous" vertical="center"/>
      <protection locked="0"/>
    </xf>
    <xf numFmtId="176" fontId="22" fillId="0" borderId="17" xfId="0" applyNumberFormat="1" applyFont="1" applyBorder="1" applyAlignment="1" applyProtection="1">
      <alignment horizontal="centerContinuous" vertical="center"/>
      <protection locked="0"/>
    </xf>
    <xf numFmtId="176" fontId="21" fillId="0" borderId="24" xfId="0" applyNumberFormat="1" applyFont="1" applyBorder="1" applyAlignment="1" applyProtection="1">
      <alignment vertical="center"/>
      <protection/>
    </xf>
    <xf numFmtId="176" fontId="22" fillId="0" borderId="25" xfId="0" applyNumberFormat="1" applyFont="1" applyBorder="1" applyAlignment="1" applyProtection="1">
      <alignment horizontal="center" vertical="center" wrapText="1"/>
      <protection locked="0"/>
    </xf>
    <xf numFmtId="176" fontId="22" fillId="0" borderId="26" xfId="0" applyNumberFormat="1" applyFont="1" applyBorder="1" applyAlignment="1" applyProtection="1">
      <alignment horizontal="center" vertical="center" wrapText="1"/>
      <protection locked="0"/>
    </xf>
    <xf numFmtId="176" fontId="22" fillId="0" borderId="26" xfId="0" applyNumberFormat="1" applyFont="1" applyBorder="1" applyAlignment="1" applyProtection="1">
      <alignment horizontal="center" vertical="center"/>
      <protection locked="0"/>
    </xf>
    <xf numFmtId="176" fontId="22" fillId="0" borderId="27" xfId="0" applyNumberFormat="1" applyFont="1" applyBorder="1" applyAlignment="1" applyProtection="1">
      <alignment horizontal="center" vertical="center"/>
      <protection locked="0"/>
    </xf>
    <xf numFmtId="176" fontId="22" fillId="0" borderId="25" xfId="0" applyNumberFormat="1" applyFont="1" applyBorder="1" applyAlignment="1" applyProtection="1">
      <alignment horizontal="center" vertical="center"/>
      <protection locked="0"/>
    </xf>
    <xf numFmtId="176" fontId="22" fillId="0" borderId="26" xfId="0" applyNumberFormat="1" applyFont="1" applyBorder="1" applyAlignment="1" applyProtection="1">
      <alignment horizontal="center" vertical="center" wrapText="1"/>
      <protection/>
    </xf>
    <xf numFmtId="176" fontId="22" fillId="0" borderId="27" xfId="0" applyNumberFormat="1" applyFont="1" applyBorder="1" applyAlignment="1" applyProtection="1">
      <alignment horizontal="centerContinuous" vertical="center"/>
      <protection locked="0"/>
    </xf>
    <xf numFmtId="176" fontId="22" fillId="0" borderId="28" xfId="0" applyNumberFormat="1" applyFont="1" applyBorder="1" applyAlignment="1" applyProtection="1">
      <alignment horizontal="centerContinuous" vertical="center"/>
      <protection locked="0"/>
    </xf>
    <xf numFmtId="176" fontId="22" fillId="0" borderId="25" xfId="0" applyNumberFormat="1" applyFont="1" applyBorder="1" applyAlignment="1" applyProtection="1">
      <alignment horizontal="centerContinuous" vertical="center"/>
      <protection locked="0"/>
    </xf>
    <xf numFmtId="0" fontId="22" fillId="0" borderId="27" xfId="0" applyFont="1" applyBorder="1" applyAlignment="1">
      <alignment horizontal="center" vertical="center" textRotation="255"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177" fontId="21" fillId="0" borderId="19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6" fontId="21" fillId="0" borderId="19" xfId="0" applyNumberFormat="1" applyFont="1" applyBorder="1" applyAlignment="1" applyProtection="1" quotePrefix="1">
      <alignment horizontal="center"/>
      <protection locked="0"/>
    </xf>
    <xf numFmtId="177" fontId="21" fillId="0" borderId="0" xfId="0" applyNumberFormat="1" applyFont="1" applyAlignment="1" applyProtection="1">
      <alignment horizontal="right"/>
      <protection locked="0"/>
    </xf>
    <xf numFmtId="176" fontId="21" fillId="0" borderId="19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/>
      <protection/>
    </xf>
    <xf numFmtId="49" fontId="23" fillId="0" borderId="0" xfId="0" applyNumberFormat="1" applyFont="1" applyBorder="1" applyAlignment="1" applyProtection="1" quotePrefix="1">
      <alignment horizontal="center"/>
      <protection locked="0"/>
    </xf>
    <xf numFmtId="177" fontId="23" fillId="0" borderId="19" xfId="0" applyNumberFormat="1" applyFont="1" applyBorder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7" fontId="23" fillId="0" borderId="0" xfId="0" applyNumberFormat="1" applyFont="1" applyAlignment="1" applyProtection="1">
      <alignment/>
      <protection locked="0"/>
    </xf>
    <xf numFmtId="176" fontId="23" fillId="0" borderId="19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7" fontId="21" fillId="0" borderId="19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 horizontal="center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3" fillId="0" borderId="19" xfId="0" applyNumberFormat="1" applyFont="1" applyBorder="1" applyAlignment="1" applyProtection="1">
      <alignment horizontal="center"/>
      <protection locked="0"/>
    </xf>
    <xf numFmtId="177" fontId="23" fillId="0" borderId="0" xfId="0" applyNumberFormat="1" applyFont="1" applyBorder="1" applyAlignment="1" applyProtection="1">
      <alignment/>
      <protection/>
    </xf>
    <xf numFmtId="176" fontId="23" fillId="0" borderId="2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 horizontal="right"/>
      <protection/>
    </xf>
    <xf numFmtId="176" fontId="21" fillId="0" borderId="20" xfId="0" applyNumberFormat="1" applyFont="1" applyBorder="1" applyAlignment="1" applyProtection="1">
      <alignment horizontal="distributed"/>
      <protection locked="0"/>
    </xf>
    <xf numFmtId="177" fontId="21" fillId="0" borderId="19" xfId="0" applyNumberFormat="1" applyFont="1" applyBorder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8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/>
      <protection/>
    </xf>
    <xf numFmtId="176" fontId="21" fillId="0" borderId="24" xfId="0" applyNumberFormat="1" applyFont="1" applyBorder="1" applyAlignment="1" applyProtection="1">
      <alignment horizontal="distributed"/>
      <protection locked="0"/>
    </xf>
    <xf numFmtId="0" fontId="21" fillId="0" borderId="25" xfId="0" applyFont="1" applyBorder="1" applyAlignment="1">
      <alignment horizontal="distributed"/>
    </xf>
    <xf numFmtId="177" fontId="21" fillId="0" borderId="29" xfId="0" applyNumberFormat="1" applyFont="1" applyBorder="1" applyAlignment="1" applyProtection="1">
      <alignment/>
      <protection locked="0"/>
    </xf>
    <xf numFmtId="177" fontId="21" fillId="0" borderId="24" xfId="0" applyNumberFormat="1" applyFont="1" applyBorder="1" applyAlignment="1" applyProtection="1">
      <alignment/>
      <protection locked="0"/>
    </xf>
    <xf numFmtId="177" fontId="21" fillId="0" borderId="24" xfId="0" applyNumberFormat="1" applyFont="1" applyBorder="1" applyAlignment="1" applyProtection="1">
      <alignment/>
      <protection/>
    </xf>
    <xf numFmtId="177" fontId="21" fillId="0" borderId="25" xfId="0" applyNumberFormat="1" applyFont="1" applyBorder="1" applyAlignment="1" applyProtection="1">
      <alignment/>
      <protection locked="0"/>
    </xf>
    <xf numFmtId="176" fontId="21" fillId="0" borderId="27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SheetLayoutView="100" zoomScalePageLayoutView="0" workbookViewId="0" topLeftCell="A1">
      <selection activeCell="E19" sqref="E19"/>
    </sheetView>
  </sheetViews>
  <sheetFormatPr defaultColWidth="15.25390625" defaultRowHeight="12" customHeight="1"/>
  <cols>
    <col min="1" max="1" width="3.00390625" style="6" customWidth="1"/>
    <col min="2" max="2" width="15.875" style="6" customWidth="1"/>
    <col min="3" max="19" width="10.00390625" style="6" customWidth="1"/>
    <col min="20" max="20" width="7.75390625" style="6" customWidth="1"/>
    <col min="21" max="21" width="6.125" style="6" customWidth="1"/>
    <col min="22" max="22" width="6.75390625" style="11" customWidth="1"/>
    <col min="23" max="23" width="6.75390625" style="6" customWidth="1"/>
    <col min="24" max="16384" width="15.25390625" style="6" customWidth="1"/>
  </cols>
  <sheetData>
    <row r="1" spans="1:2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 t="s">
        <v>1</v>
      </c>
      <c r="L1" s="4"/>
      <c r="M1" s="4"/>
      <c r="N1" s="4"/>
      <c r="O1" s="4"/>
      <c r="P1" s="4"/>
      <c r="Q1" s="4"/>
      <c r="R1" s="4"/>
      <c r="S1" s="4"/>
      <c r="T1" s="4"/>
      <c r="U1" s="4"/>
      <c r="V1" s="5"/>
    </row>
    <row r="2" spans="2:21" ht="18" customHeight="1" thickBo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 t="s">
        <v>2</v>
      </c>
      <c r="U2" s="10"/>
    </row>
    <row r="3" spans="1:23" ht="15" customHeight="1" thickTop="1">
      <c r="A3" s="12"/>
      <c r="B3" s="13"/>
      <c r="C3" s="14" t="s">
        <v>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6"/>
      <c r="R3" s="16"/>
      <c r="S3" s="16"/>
      <c r="T3" s="16"/>
      <c r="U3" s="17" t="s">
        <v>4</v>
      </c>
      <c r="V3" s="18"/>
      <c r="W3" s="19"/>
    </row>
    <row r="4" spans="1:23" s="33" customFormat="1" ht="15" customHeight="1">
      <c r="A4" s="20"/>
      <c r="B4" s="21" t="s">
        <v>5</v>
      </c>
      <c r="C4" s="22" t="s">
        <v>6</v>
      </c>
      <c r="D4" s="23" t="s">
        <v>7</v>
      </c>
      <c r="E4" s="24"/>
      <c r="F4" s="24"/>
      <c r="G4" s="24"/>
      <c r="H4" s="25"/>
      <c r="I4" s="26" t="s">
        <v>8</v>
      </c>
      <c r="J4" s="23" t="s">
        <v>9</v>
      </c>
      <c r="K4" s="24"/>
      <c r="L4" s="25"/>
      <c r="M4" s="22" t="s">
        <v>10</v>
      </c>
      <c r="N4" s="22" t="s">
        <v>11</v>
      </c>
      <c r="O4" s="27" t="s">
        <v>12</v>
      </c>
      <c r="P4" s="28" t="s">
        <v>13</v>
      </c>
      <c r="Q4" s="29"/>
      <c r="R4" s="30"/>
      <c r="S4" s="31"/>
      <c r="T4" s="31"/>
      <c r="U4" s="32"/>
      <c r="V4" s="19"/>
      <c r="W4" s="20"/>
    </row>
    <row r="5" spans="1:23" s="33" customFormat="1" ht="15" customHeight="1">
      <c r="A5" s="20"/>
      <c r="B5" s="34" t="s">
        <v>14</v>
      </c>
      <c r="C5" s="35"/>
      <c r="D5" s="26" t="s">
        <v>15</v>
      </c>
      <c r="E5" s="26" t="s">
        <v>16</v>
      </c>
      <c r="F5" s="26" t="s">
        <v>17</v>
      </c>
      <c r="G5" s="26" t="s">
        <v>18</v>
      </c>
      <c r="H5" s="22" t="s">
        <v>19</v>
      </c>
      <c r="I5" s="36"/>
      <c r="J5" s="37" t="s">
        <v>15</v>
      </c>
      <c r="K5" s="38" t="s">
        <v>16</v>
      </c>
      <c r="L5" s="26" t="s">
        <v>20</v>
      </c>
      <c r="M5" s="35"/>
      <c r="N5" s="35"/>
      <c r="O5" s="39"/>
      <c r="P5" s="22" t="s">
        <v>15</v>
      </c>
      <c r="Q5" s="22" t="s">
        <v>21</v>
      </c>
      <c r="R5" s="40" t="s">
        <v>22</v>
      </c>
      <c r="S5" s="41"/>
      <c r="T5" s="42"/>
      <c r="U5" s="32"/>
      <c r="V5" s="19"/>
      <c r="W5" s="20"/>
    </row>
    <row r="6" spans="1:21" s="33" customFormat="1" ht="15" customHeight="1">
      <c r="A6" s="43"/>
      <c r="B6" s="44"/>
      <c r="C6" s="45"/>
      <c r="D6" s="46"/>
      <c r="E6" s="46"/>
      <c r="F6" s="46"/>
      <c r="G6" s="46"/>
      <c r="H6" s="45"/>
      <c r="I6" s="46"/>
      <c r="J6" s="47"/>
      <c r="K6" s="48"/>
      <c r="L6" s="46"/>
      <c r="M6" s="45"/>
      <c r="N6" s="45"/>
      <c r="O6" s="49"/>
      <c r="P6" s="45"/>
      <c r="Q6" s="45"/>
      <c r="R6" s="50" t="s">
        <v>23</v>
      </c>
      <c r="S6" s="51" t="s">
        <v>24</v>
      </c>
      <c r="T6" s="52"/>
      <c r="U6" s="53"/>
    </row>
    <row r="7" spans="2:22" ht="12" customHeight="1">
      <c r="B7" s="54" t="s">
        <v>25</v>
      </c>
      <c r="C7" s="55">
        <v>333682</v>
      </c>
      <c r="D7" s="56">
        <v>75345</v>
      </c>
      <c r="E7" s="56">
        <v>10568</v>
      </c>
      <c r="F7" s="56">
        <v>64231</v>
      </c>
      <c r="G7" s="57">
        <v>341</v>
      </c>
      <c r="H7" s="56">
        <v>205</v>
      </c>
      <c r="I7" s="58">
        <v>2776</v>
      </c>
      <c r="J7" s="58">
        <v>168873</v>
      </c>
      <c r="K7" s="58">
        <v>1290</v>
      </c>
      <c r="L7" s="58">
        <v>167583</v>
      </c>
      <c r="M7" s="58">
        <v>4193</v>
      </c>
      <c r="N7" s="58">
        <v>1209</v>
      </c>
      <c r="O7" s="58">
        <v>2254</v>
      </c>
      <c r="P7" s="58">
        <v>79032</v>
      </c>
      <c r="Q7" s="57">
        <v>0</v>
      </c>
      <c r="R7" s="57">
        <v>42832</v>
      </c>
      <c r="S7" s="57">
        <v>36200</v>
      </c>
      <c r="T7" s="57"/>
      <c r="U7" s="59" t="s">
        <v>26</v>
      </c>
      <c r="V7" s="6"/>
    </row>
    <row r="8" spans="2:22" ht="12" customHeight="1">
      <c r="B8" s="54" t="s">
        <v>27</v>
      </c>
      <c r="C8" s="55">
        <v>357402</v>
      </c>
      <c r="D8" s="56">
        <v>78022</v>
      </c>
      <c r="E8" s="56">
        <v>11153</v>
      </c>
      <c r="F8" s="56">
        <v>66353</v>
      </c>
      <c r="G8" s="57">
        <v>307</v>
      </c>
      <c r="H8" s="56">
        <v>209</v>
      </c>
      <c r="I8" s="57">
        <v>2732</v>
      </c>
      <c r="J8" s="57">
        <v>185991</v>
      </c>
      <c r="K8" s="57">
        <v>1671</v>
      </c>
      <c r="L8" s="57">
        <v>184320</v>
      </c>
      <c r="M8" s="57">
        <v>4470</v>
      </c>
      <c r="N8" s="57">
        <v>1269</v>
      </c>
      <c r="O8" s="57">
        <v>2385</v>
      </c>
      <c r="P8" s="57">
        <v>82533</v>
      </c>
      <c r="Q8" s="57">
        <v>6</v>
      </c>
      <c r="R8" s="57">
        <v>47337</v>
      </c>
      <c r="S8" s="57">
        <v>35190</v>
      </c>
      <c r="T8" s="57"/>
      <c r="U8" s="59" t="s">
        <v>28</v>
      </c>
      <c r="V8" s="6"/>
    </row>
    <row r="9" spans="2:22" ht="12" customHeight="1">
      <c r="B9" s="54" t="s">
        <v>29</v>
      </c>
      <c r="C9" s="55">
        <v>388617</v>
      </c>
      <c r="D9" s="56">
        <v>80945</v>
      </c>
      <c r="E9" s="56">
        <v>12075</v>
      </c>
      <c r="F9" s="56">
        <v>68641</v>
      </c>
      <c r="G9" s="57">
        <v>0</v>
      </c>
      <c r="H9" s="56">
        <v>229</v>
      </c>
      <c r="I9" s="57">
        <v>2735</v>
      </c>
      <c r="J9" s="57">
        <v>205106</v>
      </c>
      <c r="K9" s="57">
        <v>2044</v>
      </c>
      <c r="L9" s="57">
        <v>203062</v>
      </c>
      <c r="M9" s="57">
        <v>4933</v>
      </c>
      <c r="N9" s="57">
        <v>1326</v>
      </c>
      <c r="O9" s="57">
        <v>2618</v>
      </c>
      <c r="P9" s="57">
        <v>91139</v>
      </c>
      <c r="Q9" s="57">
        <v>6</v>
      </c>
      <c r="R9" s="57">
        <v>98867</v>
      </c>
      <c r="S9" s="57">
        <v>32266</v>
      </c>
      <c r="T9" s="60"/>
      <c r="U9" s="59" t="s">
        <v>30</v>
      </c>
      <c r="V9" s="6"/>
    </row>
    <row r="10" spans="2:22" ht="12" customHeight="1">
      <c r="B10" s="54" t="s">
        <v>31</v>
      </c>
      <c r="C10" s="55">
        <v>415542</v>
      </c>
      <c r="D10" s="56">
        <v>82753</v>
      </c>
      <c r="E10" s="56">
        <v>12763</v>
      </c>
      <c r="F10" s="56">
        <v>69750</v>
      </c>
      <c r="G10" s="57">
        <v>0</v>
      </c>
      <c r="H10" s="56">
        <v>240</v>
      </c>
      <c r="I10" s="57">
        <v>2743</v>
      </c>
      <c r="J10" s="57">
        <v>220269</v>
      </c>
      <c r="K10" s="57">
        <v>2471</v>
      </c>
      <c r="L10" s="57">
        <v>217798</v>
      </c>
      <c r="M10" s="57">
        <v>5275</v>
      </c>
      <c r="N10" s="57">
        <v>1388</v>
      </c>
      <c r="O10" s="57">
        <v>2963</v>
      </c>
      <c r="P10" s="57">
        <v>100151</v>
      </c>
      <c r="Q10" s="57">
        <v>8</v>
      </c>
      <c r="R10" s="57">
        <v>68401</v>
      </c>
      <c r="S10" s="57">
        <v>31742</v>
      </c>
      <c r="T10" s="57"/>
      <c r="U10" s="59" t="s">
        <v>32</v>
      </c>
      <c r="V10" s="6"/>
    </row>
    <row r="11" spans="2:22" ht="11.25" customHeight="1">
      <c r="B11" s="54"/>
      <c r="C11" s="55"/>
      <c r="D11" s="56"/>
      <c r="E11" s="56"/>
      <c r="F11" s="56"/>
      <c r="G11" s="56"/>
      <c r="H11" s="56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60" t="s">
        <v>33</v>
      </c>
      <c r="U11" s="61"/>
      <c r="V11" s="6"/>
    </row>
    <row r="12" spans="2:21" s="62" customFormat="1" ht="12" customHeight="1">
      <c r="B12" s="63" t="s">
        <v>34</v>
      </c>
      <c r="C12" s="64">
        <v>424520</v>
      </c>
      <c r="D12" s="65">
        <f>SUM(D18:D41)</f>
        <v>82459</v>
      </c>
      <c r="E12" s="65">
        <f>SUM(E18:E41)</f>
        <v>13284</v>
      </c>
      <c r="F12" s="65">
        <f>SUM(F18:F41)</f>
        <v>68888</v>
      </c>
      <c r="G12" s="66">
        <v>0</v>
      </c>
      <c r="H12" s="65">
        <f aca="true" t="shared" si="0" ref="H12:T12">SUM(H18:H41)</f>
        <v>287</v>
      </c>
      <c r="I12" s="65">
        <f t="shared" si="0"/>
        <v>2716</v>
      </c>
      <c r="J12" s="65">
        <f t="shared" si="0"/>
        <v>228731</v>
      </c>
      <c r="K12" s="65">
        <f t="shared" si="0"/>
        <v>2673</v>
      </c>
      <c r="L12" s="65">
        <f t="shared" si="0"/>
        <v>226058</v>
      </c>
      <c r="M12" s="65">
        <f t="shared" si="0"/>
        <v>5579</v>
      </c>
      <c r="N12" s="65">
        <f t="shared" si="0"/>
        <v>1501</v>
      </c>
      <c r="O12" s="65">
        <f t="shared" si="0"/>
        <v>3442</v>
      </c>
      <c r="P12" s="65">
        <f t="shared" si="0"/>
        <v>100092</v>
      </c>
      <c r="Q12" s="65">
        <f t="shared" si="0"/>
        <v>8</v>
      </c>
      <c r="R12" s="65">
        <f t="shared" si="0"/>
        <v>68159</v>
      </c>
      <c r="S12" s="65">
        <f t="shared" si="0"/>
        <v>31702</v>
      </c>
      <c r="T12" s="65">
        <f t="shared" si="0"/>
        <v>223</v>
      </c>
      <c r="U12" s="67" t="s">
        <v>35</v>
      </c>
    </row>
    <row r="13" spans="2:22" ht="6" customHeight="1">
      <c r="B13" s="68"/>
      <c r="C13" s="69"/>
      <c r="D13" s="57"/>
      <c r="E13" s="70" t="s">
        <v>36</v>
      </c>
      <c r="F13" s="70" t="s">
        <v>36</v>
      </c>
      <c r="G13" s="70"/>
      <c r="H13" s="70" t="s">
        <v>36</v>
      </c>
      <c r="I13" s="70" t="s">
        <v>36</v>
      </c>
      <c r="J13" s="57"/>
      <c r="K13" s="70" t="s">
        <v>36</v>
      </c>
      <c r="L13" s="70" t="s">
        <v>36</v>
      </c>
      <c r="M13" s="70" t="s">
        <v>36</v>
      </c>
      <c r="N13" s="70" t="s">
        <v>36</v>
      </c>
      <c r="O13" s="70" t="s">
        <v>36</v>
      </c>
      <c r="P13" s="71"/>
      <c r="Q13" s="57"/>
      <c r="R13" s="57"/>
      <c r="S13" s="57"/>
      <c r="T13" s="57"/>
      <c r="U13" s="61"/>
      <c r="V13" s="6"/>
    </row>
    <row r="14" spans="2:21" s="62" customFormat="1" ht="12" customHeight="1">
      <c r="B14" s="72" t="s">
        <v>37</v>
      </c>
      <c r="C14" s="64">
        <f aca="true" t="shared" si="1" ref="C14:T14">SUM(C18:C28)</f>
        <v>295654</v>
      </c>
      <c r="D14" s="65">
        <f t="shared" si="1"/>
        <v>57744</v>
      </c>
      <c r="E14" s="65">
        <f t="shared" si="1"/>
        <v>9749</v>
      </c>
      <c r="F14" s="65">
        <f t="shared" si="1"/>
        <v>47724</v>
      </c>
      <c r="G14" s="66">
        <v>0</v>
      </c>
      <c r="H14" s="65">
        <f t="shared" si="1"/>
        <v>271</v>
      </c>
      <c r="I14" s="65">
        <f t="shared" si="1"/>
        <v>2228</v>
      </c>
      <c r="J14" s="65">
        <f t="shared" si="1"/>
        <v>163471</v>
      </c>
      <c r="K14" s="65">
        <f t="shared" si="1"/>
        <v>2174</v>
      </c>
      <c r="L14" s="65">
        <f t="shared" si="1"/>
        <v>161297</v>
      </c>
      <c r="M14" s="65">
        <f t="shared" si="1"/>
        <v>4105</v>
      </c>
      <c r="N14" s="65">
        <f t="shared" si="1"/>
        <v>995</v>
      </c>
      <c r="O14" s="65">
        <f t="shared" si="1"/>
        <v>2476</v>
      </c>
      <c r="P14" s="65">
        <f t="shared" si="1"/>
        <v>64635</v>
      </c>
      <c r="Q14" s="65">
        <f t="shared" si="1"/>
        <v>8</v>
      </c>
      <c r="R14" s="65">
        <f t="shared" si="1"/>
        <v>42024</v>
      </c>
      <c r="S14" s="65">
        <f t="shared" si="1"/>
        <v>22435</v>
      </c>
      <c r="T14" s="65">
        <f t="shared" si="1"/>
        <v>168</v>
      </c>
      <c r="U14" s="73" t="s">
        <v>38</v>
      </c>
    </row>
    <row r="15" spans="2:21" s="62" customFormat="1" ht="12" customHeight="1">
      <c r="B15" s="72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74"/>
      <c r="Q15" s="65"/>
      <c r="R15" s="65"/>
      <c r="S15" s="65"/>
      <c r="T15" s="65"/>
      <c r="U15" s="73"/>
    </row>
    <row r="16" spans="2:21" s="62" customFormat="1" ht="12" customHeight="1">
      <c r="B16" s="75" t="s">
        <v>39</v>
      </c>
      <c r="C16" s="65">
        <v>128858</v>
      </c>
      <c r="D16" s="65">
        <v>24714</v>
      </c>
      <c r="E16" s="65">
        <v>3534</v>
      </c>
      <c r="F16" s="65">
        <f>SUM(F29:F41)</f>
        <v>21164</v>
      </c>
      <c r="G16" s="66">
        <v>0</v>
      </c>
      <c r="H16" s="65">
        <f>SUM(H29:H41)</f>
        <v>16</v>
      </c>
      <c r="I16" s="65">
        <f aca="true" t="shared" si="2" ref="I16:O16">SUM(I29:I41)</f>
        <v>488</v>
      </c>
      <c r="J16" s="65">
        <f t="shared" si="2"/>
        <v>65260</v>
      </c>
      <c r="K16" s="65">
        <f t="shared" si="2"/>
        <v>499</v>
      </c>
      <c r="L16" s="65">
        <f t="shared" si="2"/>
        <v>64761</v>
      </c>
      <c r="M16" s="65">
        <f t="shared" si="2"/>
        <v>1474</v>
      </c>
      <c r="N16" s="65">
        <f t="shared" si="2"/>
        <v>506</v>
      </c>
      <c r="O16" s="65">
        <f t="shared" si="2"/>
        <v>966</v>
      </c>
      <c r="P16" s="65">
        <v>35450</v>
      </c>
      <c r="Q16" s="66">
        <v>0</v>
      </c>
      <c r="R16" s="65">
        <v>26133</v>
      </c>
      <c r="S16" s="65">
        <v>9262</v>
      </c>
      <c r="T16" s="65">
        <f>SUM(T29:T41)</f>
        <v>55</v>
      </c>
      <c r="U16" s="73" t="s">
        <v>40</v>
      </c>
    </row>
    <row r="17" spans="2:22" ht="12" customHeight="1">
      <c r="B17" s="68"/>
      <c r="C17" s="69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71"/>
      <c r="Q17" s="57"/>
      <c r="R17" s="57"/>
      <c r="S17" s="57"/>
      <c r="T17" s="57"/>
      <c r="U17" s="61"/>
      <c r="V17" s="6"/>
    </row>
    <row r="18" spans="1:22" ht="12" customHeight="1">
      <c r="A18" s="76">
        <v>1</v>
      </c>
      <c r="B18" s="77" t="s">
        <v>41</v>
      </c>
      <c r="C18" s="78">
        <f aca="true" t="shared" si="3" ref="C18:C41">SUM(D18+J18+M18+N18+O18+P18+I18)</f>
        <v>129704</v>
      </c>
      <c r="D18" s="79">
        <f aca="true" t="shared" si="4" ref="D18:D41">SUM(E18:H18)</f>
        <v>25596</v>
      </c>
      <c r="E18" s="57">
        <v>4397</v>
      </c>
      <c r="F18" s="57">
        <v>21078</v>
      </c>
      <c r="G18" s="57">
        <v>0</v>
      </c>
      <c r="H18" s="57">
        <v>121</v>
      </c>
      <c r="I18" s="57">
        <v>817</v>
      </c>
      <c r="J18" s="79">
        <f aca="true" t="shared" si="5" ref="J18:J41">K18+L18</f>
        <v>77298</v>
      </c>
      <c r="K18" s="57">
        <v>1005</v>
      </c>
      <c r="L18" s="57">
        <v>76293</v>
      </c>
      <c r="M18" s="57">
        <v>2028</v>
      </c>
      <c r="N18" s="57">
        <v>465</v>
      </c>
      <c r="O18" s="57">
        <v>1162</v>
      </c>
      <c r="P18" s="80">
        <f>SUM(Q18:T18)</f>
        <v>22338</v>
      </c>
      <c r="Q18" s="60">
        <v>5</v>
      </c>
      <c r="R18" s="57">
        <v>13836</v>
      </c>
      <c r="S18" s="57">
        <v>8429</v>
      </c>
      <c r="T18" s="57">
        <v>68</v>
      </c>
      <c r="U18" s="59" t="s">
        <v>42</v>
      </c>
      <c r="V18" s="6"/>
    </row>
    <row r="19" spans="1:22" ht="12" customHeight="1">
      <c r="A19" s="76">
        <v>2</v>
      </c>
      <c r="B19" s="81" t="s">
        <v>43</v>
      </c>
      <c r="C19" s="78">
        <f t="shared" si="3"/>
        <v>38612</v>
      </c>
      <c r="D19" s="79">
        <f t="shared" si="4"/>
        <v>6637</v>
      </c>
      <c r="E19" s="57">
        <v>654</v>
      </c>
      <c r="F19" s="57">
        <v>5914</v>
      </c>
      <c r="G19" s="57">
        <v>0</v>
      </c>
      <c r="H19" s="57">
        <v>69</v>
      </c>
      <c r="I19" s="57">
        <v>548</v>
      </c>
      <c r="J19" s="79">
        <f t="shared" si="5"/>
        <v>22875</v>
      </c>
      <c r="K19" s="57">
        <v>420</v>
      </c>
      <c r="L19" s="57">
        <v>22455</v>
      </c>
      <c r="M19" s="57">
        <v>426</v>
      </c>
      <c r="N19" s="57">
        <v>60</v>
      </c>
      <c r="O19" s="57">
        <v>395</v>
      </c>
      <c r="P19" s="80">
        <f aca="true" t="shared" si="6" ref="P19:P41">SUM(Q19:T19)</f>
        <v>7671</v>
      </c>
      <c r="Q19" s="60">
        <v>1</v>
      </c>
      <c r="R19" s="57">
        <v>4603</v>
      </c>
      <c r="S19" s="57">
        <v>3038</v>
      </c>
      <c r="T19" s="57">
        <v>29</v>
      </c>
      <c r="U19" s="59" t="s">
        <v>44</v>
      </c>
      <c r="V19" s="6"/>
    </row>
    <row r="20" spans="1:22" ht="12" customHeight="1">
      <c r="A20" s="76">
        <v>3</v>
      </c>
      <c r="B20" s="81" t="s">
        <v>45</v>
      </c>
      <c r="C20" s="78">
        <f t="shared" si="3"/>
        <v>20922</v>
      </c>
      <c r="D20" s="79">
        <f t="shared" si="4"/>
        <v>4218</v>
      </c>
      <c r="E20" s="57">
        <v>768</v>
      </c>
      <c r="F20" s="57">
        <v>3439</v>
      </c>
      <c r="G20" s="57">
        <v>0</v>
      </c>
      <c r="H20" s="57">
        <v>11</v>
      </c>
      <c r="I20" s="57">
        <v>139</v>
      </c>
      <c r="J20" s="79">
        <f t="shared" si="5"/>
        <v>10573</v>
      </c>
      <c r="K20" s="57">
        <v>161</v>
      </c>
      <c r="L20" s="57">
        <v>10412</v>
      </c>
      <c r="M20" s="57">
        <v>226</v>
      </c>
      <c r="N20" s="57">
        <v>73</v>
      </c>
      <c r="O20" s="57">
        <v>185</v>
      </c>
      <c r="P20" s="80">
        <f t="shared" si="6"/>
        <v>5508</v>
      </c>
      <c r="Q20" s="57">
        <v>0</v>
      </c>
      <c r="R20" s="57">
        <v>3647</v>
      </c>
      <c r="S20" s="57">
        <v>1855</v>
      </c>
      <c r="T20" s="57">
        <v>6</v>
      </c>
      <c r="U20" s="59" t="s">
        <v>46</v>
      </c>
      <c r="V20" s="6"/>
    </row>
    <row r="21" spans="1:22" ht="12" customHeight="1">
      <c r="A21" s="76">
        <v>4</v>
      </c>
      <c r="B21" s="81" t="s">
        <v>47</v>
      </c>
      <c r="C21" s="78">
        <f t="shared" si="3"/>
        <v>24729</v>
      </c>
      <c r="D21" s="79">
        <f t="shared" si="4"/>
        <v>5210</v>
      </c>
      <c r="E21" s="57">
        <v>1089</v>
      </c>
      <c r="F21" s="57">
        <v>4092</v>
      </c>
      <c r="G21" s="57">
        <v>0</v>
      </c>
      <c r="H21" s="57">
        <v>29</v>
      </c>
      <c r="I21" s="57">
        <v>176</v>
      </c>
      <c r="J21" s="79">
        <f t="shared" si="5"/>
        <v>11735</v>
      </c>
      <c r="K21" s="57">
        <v>137</v>
      </c>
      <c r="L21" s="57">
        <v>11598</v>
      </c>
      <c r="M21" s="57">
        <v>293</v>
      </c>
      <c r="N21" s="57">
        <v>76</v>
      </c>
      <c r="O21" s="57">
        <v>151</v>
      </c>
      <c r="P21" s="80">
        <f t="shared" si="6"/>
        <v>7088</v>
      </c>
      <c r="Q21" s="57">
        <v>1</v>
      </c>
      <c r="R21" s="57">
        <v>4523</v>
      </c>
      <c r="S21" s="57">
        <v>2562</v>
      </c>
      <c r="T21" s="57">
        <v>2</v>
      </c>
      <c r="U21" s="59" t="s">
        <v>48</v>
      </c>
      <c r="V21" s="6"/>
    </row>
    <row r="22" spans="1:22" ht="12" customHeight="1">
      <c r="A22" s="76">
        <v>5</v>
      </c>
      <c r="B22" s="81" t="s">
        <v>49</v>
      </c>
      <c r="C22" s="78">
        <f t="shared" si="3"/>
        <v>17607</v>
      </c>
      <c r="D22" s="79">
        <f t="shared" si="4"/>
        <v>3454</v>
      </c>
      <c r="E22" s="57">
        <v>754</v>
      </c>
      <c r="F22" s="57">
        <v>2673</v>
      </c>
      <c r="G22" s="57">
        <v>0</v>
      </c>
      <c r="H22" s="57">
        <v>27</v>
      </c>
      <c r="I22" s="57">
        <v>135</v>
      </c>
      <c r="J22" s="79">
        <f t="shared" si="5"/>
        <v>9226</v>
      </c>
      <c r="K22" s="57">
        <v>147</v>
      </c>
      <c r="L22" s="57">
        <v>9079</v>
      </c>
      <c r="M22" s="57">
        <v>263</v>
      </c>
      <c r="N22" s="57">
        <v>45</v>
      </c>
      <c r="O22" s="57">
        <v>152</v>
      </c>
      <c r="P22" s="80">
        <f t="shared" si="6"/>
        <v>4332</v>
      </c>
      <c r="Q22" s="57">
        <v>0</v>
      </c>
      <c r="R22" s="57">
        <v>3041</v>
      </c>
      <c r="S22" s="57">
        <v>1278</v>
      </c>
      <c r="T22" s="57">
        <v>13</v>
      </c>
      <c r="U22" s="59" t="s">
        <v>50</v>
      </c>
      <c r="V22" s="6"/>
    </row>
    <row r="23" spans="1:22" ht="12" customHeight="1">
      <c r="A23" s="76">
        <v>6</v>
      </c>
      <c r="B23" s="81" t="s">
        <v>51</v>
      </c>
      <c r="C23" s="78">
        <f t="shared" si="3"/>
        <v>12928</v>
      </c>
      <c r="D23" s="79">
        <f t="shared" si="4"/>
        <v>2230</v>
      </c>
      <c r="E23" s="57">
        <v>378</v>
      </c>
      <c r="F23" s="57">
        <v>1846</v>
      </c>
      <c r="G23" s="57">
        <v>0</v>
      </c>
      <c r="H23" s="57">
        <v>6</v>
      </c>
      <c r="I23" s="57">
        <v>95</v>
      </c>
      <c r="J23" s="79">
        <f t="shared" si="5"/>
        <v>6825</v>
      </c>
      <c r="K23" s="57">
        <v>78</v>
      </c>
      <c r="L23" s="57">
        <v>6747</v>
      </c>
      <c r="M23" s="57">
        <v>144</v>
      </c>
      <c r="N23" s="57">
        <v>15</v>
      </c>
      <c r="O23" s="57">
        <v>100</v>
      </c>
      <c r="P23" s="80">
        <f t="shared" si="6"/>
        <v>3519</v>
      </c>
      <c r="Q23" s="57">
        <v>1</v>
      </c>
      <c r="R23" s="57">
        <v>2382</v>
      </c>
      <c r="S23" s="57">
        <v>1115</v>
      </c>
      <c r="T23" s="57">
        <v>21</v>
      </c>
      <c r="U23" s="59" t="s">
        <v>52</v>
      </c>
      <c r="V23" s="6"/>
    </row>
    <row r="24" spans="1:22" ht="12" customHeight="1">
      <c r="A24" s="76">
        <v>7</v>
      </c>
      <c r="B24" s="81" t="s">
        <v>53</v>
      </c>
      <c r="C24" s="78">
        <f t="shared" si="3"/>
        <v>7950</v>
      </c>
      <c r="D24" s="79">
        <f t="shared" si="4"/>
        <v>1536</v>
      </c>
      <c r="E24" s="57">
        <v>333</v>
      </c>
      <c r="F24" s="57">
        <v>1203</v>
      </c>
      <c r="G24" s="57">
        <v>0</v>
      </c>
      <c r="H24" s="82">
        <v>0</v>
      </c>
      <c r="I24" s="57">
        <v>43</v>
      </c>
      <c r="J24" s="79">
        <f t="shared" si="5"/>
        <v>3837</v>
      </c>
      <c r="K24" s="57">
        <v>41</v>
      </c>
      <c r="L24" s="57">
        <v>3796</v>
      </c>
      <c r="M24" s="57">
        <v>162</v>
      </c>
      <c r="N24" s="57">
        <v>34</v>
      </c>
      <c r="O24" s="57">
        <v>53</v>
      </c>
      <c r="P24" s="80">
        <f t="shared" si="6"/>
        <v>2285</v>
      </c>
      <c r="Q24" s="57">
        <v>0</v>
      </c>
      <c r="R24" s="57">
        <v>1473</v>
      </c>
      <c r="S24" s="57">
        <v>795</v>
      </c>
      <c r="T24" s="57">
        <v>17</v>
      </c>
      <c r="U24" s="59" t="s">
        <v>54</v>
      </c>
      <c r="V24" s="6"/>
    </row>
    <row r="25" spans="1:22" ht="12" customHeight="1">
      <c r="A25" s="76">
        <v>8</v>
      </c>
      <c r="B25" s="81" t="s">
        <v>55</v>
      </c>
      <c r="C25" s="78">
        <f t="shared" si="3"/>
        <v>8132</v>
      </c>
      <c r="D25" s="79">
        <f t="shared" si="4"/>
        <v>1662</v>
      </c>
      <c r="E25" s="57">
        <v>233</v>
      </c>
      <c r="F25" s="57">
        <v>1428</v>
      </c>
      <c r="G25" s="57">
        <v>0</v>
      </c>
      <c r="H25" s="57">
        <v>1</v>
      </c>
      <c r="I25" s="57">
        <v>76</v>
      </c>
      <c r="J25" s="79">
        <f t="shared" si="5"/>
        <v>3931</v>
      </c>
      <c r="K25" s="57">
        <v>34</v>
      </c>
      <c r="L25" s="57">
        <v>3897</v>
      </c>
      <c r="M25" s="57">
        <v>103</v>
      </c>
      <c r="N25" s="57">
        <v>39</v>
      </c>
      <c r="O25" s="57">
        <v>75</v>
      </c>
      <c r="P25" s="80">
        <f t="shared" si="6"/>
        <v>2246</v>
      </c>
      <c r="Q25" s="57">
        <v>0</v>
      </c>
      <c r="R25" s="57">
        <v>1619</v>
      </c>
      <c r="S25" s="57">
        <v>623</v>
      </c>
      <c r="T25" s="57">
        <v>4</v>
      </c>
      <c r="U25" s="59" t="s">
        <v>56</v>
      </c>
      <c r="V25" s="6"/>
    </row>
    <row r="26" spans="1:22" ht="12" customHeight="1">
      <c r="A26" s="76">
        <v>9</v>
      </c>
      <c r="B26" s="81" t="s">
        <v>57</v>
      </c>
      <c r="C26" s="78">
        <f t="shared" si="3"/>
        <v>7788</v>
      </c>
      <c r="D26" s="79">
        <f t="shared" si="4"/>
        <v>1788</v>
      </c>
      <c r="E26" s="57">
        <v>333</v>
      </c>
      <c r="F26" s="57">
        <v>1454</v>
      </c>
      <c r="G26" s="57">
        <v>0</v>
      </c>
      <c r="H26" s="57">
        <v>1</v>
      </c>
      <c r="I26" s="57">
        <v>61</v>
      </c>
      <c r="J26" s="79">
        <f t="shared" si="5"/>
        <v>3769</v>
      </c>
      <c r="K26" s="57">
        <v>30</v>
      </c>
      <c r="L26" s="57">
        <v>3739</v>
      </c>
      <c r="M26" s="57">
        <v>129</v>
      </c>
      <c r="N26" s="57">
        <v>44</v>
      </c>
      <c r="O26" s="57">
        <v>39</v>
      </c>
      <c r="P26" s="80">
        <f t="shared" si="6"/>
        <v>1958</v>
      </c>
      <c r="Q26" s="57">
        <v>0</v>
      </c>
      <c r="R26" s="57">
        <v>1433</v>
      </c>
      <c r="S26" s="57">
        <v>523</v>
      </c>
      <c r="T26" s="57">
        <v>2</v>
      </c>
      <c r="U26" s="59" t="s">
        <v>58</v>
      </c>
      <c r="V26" s="6"/>
    </row>
    <row r="27" spans="1:22" ht="12" customHeight="1">
      <c r="A27" s="83" t="s">
        <v>59</v>
      </c>
      <c r="B27" s="81" t="s">
        <v>60</v>
      </c>
      <c r="C27" s="78">
        <f t="shared" si="3"/>
        <v>8450</v>
      </c>
      <c r="D27" s="79">
        <f t="shared" si="4"/>
        <v>1790</v>
      </c>
      <c r="E27" s="57">
        <v>229</v>
      </c>
      <c r="F27" s="57">
        <v>1559</v>
      </c>
      <c r="G27" s="57">
        <v>0</v>
      </c>
      <c r="H27" s="57">
        <v>2</v>
      </c>
      <c r="I27" s="57">
        <v>56</v>
      </c>
      <c r="J27" s="79">
        <f t="shared" si="5"/>
        <v>3902</v>
      </c>
      <c r="K27" s="57">
        <v>29</v>
      </c>
      <c r="L27" s="57">
        <v>3873</v>
      </c>
      <c r="M27" s="57">
        <v>85</v>
      </c>
      <c r="N27" s="57">
        <v>19</v>
      </c>
      <c r="O27" s="57">
        <v>54</v>
      </c>
      <c r="P27" s="80">
        <f t="shared" si="6"/>
        <v>2544</v>
      </c>
      <c r="Q27" s="57">
        <v>0</v>
      </c>
      <c r="R27" s="57">
        <v>1790</v>
      </c>
      <c r="S27" s="57">
        <v>753</v>
      </c>
      <c r="T27" s="57">
        <v>1</v>
      </c>
      <c r="U27" s="59" t="s">
        <v>61</v>
      </c>
      <c r="V27" s="6"/>
    </row>
    <row r="28" spans="1:22" ht="12" customHeight="1">
      <c r="A28" s="83" t="s">
        <v>62</v>
      </c>
      <c r="B28" s="77" t="s">
        <v>63</v>
      </c>
      <c r="C28" s="78">
        <f t="shared" si="3"/>
        <v>18832</v>
      </c>
      <c r="D28" s="79">
        <f t="shared" si="4"/>
        <v>3623</v>
      </c>
      <c r="E28" s="57">
        <v>581</v>
      </c>
      <c r="F28" s="57">
        <v>3038</v>
      </c>
      <c r="G28" s="57">
        <v>0</v>
      </c>
      <c r="H28" s="57">
        <v>4</v>
      </c>
      <c r="I28" s="57">
        <v>82</v>
      </c>
      <c r="J28" s="79">
        <f t="shared" si="5"/>
        <v>9500</v>
      </c>
      <c r="K28" s="57">
        <v>92</v>
      </c>
      <c r="L28" s="57">
        <v>9408</v>
      </c>
      <c r="M28" s="57">
        <v>246</v>
      </c>
      <c r="N28" s="57">
        <v>125</v>
      </c>
      <c r="O28" s="57">
        <v>110</v>
      </c>
      <c r="P28" s="80">
        <f t="shared" si="6"/>
        <v>5146</v>
      </c>
      <c r="Q28" s="57">
        <v>0</v>
      </c>
      <c r="R28" s="57">
        <v>3677</v>
      </c>
      <c r="S28" s="57">
        <v>1464</v>
      </c>
      <c r="T28" s="57">
        <v>5</v>
      </c>
      <c r="U28" s="59" t="s">
        <v>62</v>
      </c>
      <c r="V28" s="6"/>
    </row>
    <row r="29" spans="1:22" ht="12" customHeight="1">
      <c r="A29" s="83" t="s">
        <v>64</v>
      </c>
      <c r="B29" s="77" t="s">
        <v>65</v>
      </c>
      <c r="C29" s="78">
        <f t="shared" si="3"/>
        <v>3812</v>
      </c>
      <c r="D29" s="79">
        <f t="shared" si="4"/>
        <v>784</v>
      </c>
      <c r="E29" s="57">
        <v>96</v>
      </c>
      <c r="F29" s="57">
        <v>687</v>
      </c>
      <c r="G29" s="57">
        <v>0</v>
      </c>
      <c r="H29" s="57">
        <v>1</v>
      </c>
      <c r="I29" s="57">
        <v>28</v>
      </c>
      <c r="J29" s="79">
        <f t="shared" si="5"/>
        <v>1853</v>
      </c>
      <c r="K29" s="57">
        <v>17</v>
      </c>
      <c r="L29" s="57">
        <v>1836</v>
      </c>
      <c r="M29" s="57">
        <v>52</v>
      </c>
      <c r="N29" s="57">
        <v>22</v>
      </c>
      <c r="O29" s="57">
        <v>23</v>
      </c>
      <c r="P29" s="80">
        <f t="shared" si="6"/>
        <v>1050</v>
      </c>
      <c r="Q29" s="57">
        <v>0</v>
      </c>
      <c r="R29" s="57">
        <v>804</v>
      </c>
      <c r="S29" s="57">
        <v>244</v>
      </c>
      <c r="T29" s="57">
        <v>2</v>
      </c>
      <c r="U29" s="59" t="s">
        <v>64</v>
      </c>
      <c r="V29" s="6"/>
    </row>
    <row r="30" spans="1:22" ht="12" customHeight="1">
      <c r="A30" s="83" t="s">
        <v>66</v>
      </c>
      <c r="B30" s="77" t="s">
        <v>67</v>
      </c>
      <c r="C30" s="78">
        <f t="shared" si="3"/>
        <v>15039</v>
      </c>
      <c r="D30" s="79">
        <f t="shared" si="4"/>
        <v>3055</v>
      </c>
      <c r="E30" s="57">
        <v>430</v>
      </c>
      <c r="F30" s="57">
        <v>2624</v>
      </c>
      <c r="G30" s="57">
        <v>0</v>
      </c>
      <c r="H30" s="57">
        <v>1</v>
      </c>
      <c r="I30" s="57">
        <v>59</v>
      </c>
      <c r="J30" s="79">
        <f t="shared" si="5"/>
        <v>6777</v>
      </c>
      <c r="K30" s="57">
        <v>48</v>
      </c>
      <c r="L30" s="57">
        <v>6729</v>
      </c>
      <c r="M30" s="57">
        <v>136</v>
      </c>
      <c r="N30" s="57">
        <v>56</v>
      </c>
      <c r="O30" s="57">
        <v>88</v>
      </c>
      <c r="P30" s="80">
        <f t="shared" si="6"/>
        <v>4868</v>
      </c>
      <c r="Q30" s="57">
        <v>0</v>
      </c>
      <c r="R30" s="57">
        <v>3621</v>
      </c>
      <c r="S30" s="57">
        <v>1238</v>
      </c>
      <c r="T30" s="57">
        <v>9</v>
      </c>
      <c r="U30" s="59" t="s">
        <v>66</v>
      </c>
      <c r="V30" s="6"/>
    </row>
    <row r="31" spans="1:22" ht="12" customHeight="1">
      <c r="A31" s="83" t="s">
        <v>68</v>
      </c>
      <c r="B31" s="77" t="s">
        <v>69</v>
      </c>
      <c r="C31" s="78">
        <f t="shared" si="3"/>
        <v>11374</v>
      </c>
      <c r="D31" s="79">
        <f t="shared" si="4"/>
        <v>2294</v>
      </c>
      <c r="E31" s="57">
        <v>302</v>
      </c>
      <c r="F31" s="57">
        <v>1992</v>
      </c>
      <c r="G31" s="57">
        <v>0</v>
      </c>
      <c r="H31" s="82">
        <v>0</v>
      </c>
      <c r="I31" s="57">
        <v>30</v>
      </c>
      <c r="J31" s="79">
        <f t="shared" si="5"/>
        <v>5867</v>
      </c>
      <c r="K31" s="57">
        <v>48</v>
      </c>
      <c r="L31" s="57">
        <v>5819</v>
      </c>
      <c r="M31" s="57">
        <v>116</v>
      </c>
      <c r="N31" s="57">
        <v>41</v>
      </c>
      <c r="O31" s="57">
        <v>99</v>
      </c>
      <c r="P31" s="80">
        <f t="shared" si="6"/>
        <v>2927</v>
      </c>
      <c r="Q31" s="57">
        <v>0</v>
      </c>
      <c r="R31" s="57">
        <v>2018</v>
      </c>
      <c r="S31" s="57">
        <v>904</v>
      </c>
      <c r="T31" s="57">
        <v>5</v>
      </c>
      <c r="U31" s="59" t="s">
        <v>68</v>
      </c>
      <c r="V31" s="6"/>
    </row>
    <row r="32" spans="1:22" ht="12" customHeight="1">
      <c r="A32" s="83" t="s">
        <v>70</v>
      </c>
      <c r="B32" s="77" t="s">
        <v>71</v>
      </c>
      <c r="C32" s="78">
        <f t="shared" si="3"/>
        <v>14391</v>
      </c>
      <c r="D32" s="79">
        <f t="shared" si="4"/>
        <v>2393</v>
      </c>
      <c r="E32" s="57">
        <v>312</v>
      </c>
      <c r="F32" s="57">
        <v>2080</v>
      </c>
      <c r="G32" s="57">
        <v>0</v>
      </c>
      <c r="H32" s="57">
        <v>1</v>
      </c>
      <c r="I32" s="57">
        <v>52</v>
      </c>
      <c r="J32" s="79">
        <f t="shared" si="5"/>
        <v>7993</v>
      </c>
      <c r="K32" s="57">
        <v>71</v>
      </c>
      <c r="L32" s="57">
        <v>7922</v>
      </c>
      <c r="M32" s="57">
        <v>178</v>
      </c>
      <c r="N32" s="57">
        <v>35</v>
      </c>
      <c r="O32" s="57">
        <v>135</v>
      </c>
      <c r="P32" s="80">
        <f t="shared" si="6"/>
        <v>3605</v>
      </c>
      <c r="Q32" s="57">
        <v>0</v>
      </c>
      <c r="R32" s="57">
        <v>2513</v>
      </c>
      <c r="S32" s="57">
        <v>1087</v>
      </c>
      <c r="T32" s="57">
        <v>5</v>
      </c>
      <c r="U32" s="59" t="s">
        <v>70</v>
      </c>
      <c r="V32" s="6"/>
    </row>
    <row r="33" spans="1:22" ht="12" customHeight="1">
      <c r="A33" s="83" t="s">
        <v>72</v>
      </c>
      <c r="B33" s="77" t="s">
        <v>73</v>
      </c>
      <c r="C33" s="78">
        <f t="shared" si="3"/>
        <v>5430</v>
      </c>
      <c r="D33" s="79">
        <f>SUM(E33:H33)</f>
        <v>773</v>
      </c>
      <c r="E33" s="57">
        <v>103</v>
      </c>
      <c r="F33" s="57">
        <v>670</v>
      </c>
      <c r="G33" s="57">
        <v>0</v>
      </c>
      <c r="H33" s="82">
        <v>0</v>
      </c>
      <c r="I33" s="57">
        <v>16</v>
      </c>
      <c r="J33" s="79">
        <f t="shared" si="5"/>
        <v>3212</v>
      </c>
      <c r="K33" s="57">
        <v>15</v>
      </c>
      <c r="L33" s="57">
        <v>3197</v>
      </c>
      <c r="M33" s="57">
        <v>80</v>
      </c>
      <c r="N33" s="57">
        <v>16</v>
      </c>
      <c r="O33" s="57">
        <v>46</v>
      </c>
      <c r="P33" s="80">
        <f t="shared" si="6"/>
        <v>1287</v>
      </c>
      <c r="Q33" s="57">
        <v>0</v>
      </c>
      <c r="R33" s="57">
        <v>811</v>
      </c>
      <c r="S33" s="57">
        <v>473</v>
      </c>
      <c r="T33" s="57">
        <v>3</v>
      </c>
      <c r="U33" s="59" t="s">
        <v>72</v>
      </c>
      <c r="V33" s="6"/>
    </row>
    <row r="34" spans="1:22" ht="12" customHeight="1">
      <c r="A34" s="83" t="s">
        <v>74</v>
      </c>
      <c r="B34" s="77" t="s">
        <v>75</v>
      </c>
      <c r="C34" s="78">
        <f t="shared" si="3"/>
        <v>13091</v>
      </c>
      <c r="D34" s="79">
        <f t="shared" si="4"/>
        <v>2589</v>
      </c>
      <c r="E34" s="57">
        <v>448</v>
      </c>
      <c r="F34" s="57">
        <v>2141</v>
      </c>
      <c r="G34" s="57">
        <v>0</v>
      </c>
      <c r="H34" s="82">
        <v>0</v>
      </c>
      <c r="I34" s="57">
        <v>44</v>
      </c>
      <c r="J34" s="79">
        <f t="shared" si="5"/>
        <v>6467</v>
      </c>
      <c r="K34" s="57">
        <v>63</v>
      </c>
      <c r="L34" s="57">
        <v>6404</v>
      </c>
      <c r="M34" s="57">
        <v>175</v>
      </c>
      <c r="N34" s="57">
        <v>30</v>
      </c>
      <c r="O34" s="57">
        <v>85</v>
      </c>
      <c r="P34" s="80">
        <f t="shared" si="6"/>
        <v>3701</v>
      </c>
      <c r="Q34" s="57">
        <v>0</v>
      </c>
      <c r="R34" s="57">
        <v>2922</v>
      </c>
      <c r="S34" s="57">
        <v>769</v>
      </c>
      <c r="T34" s="57">
        <v>10</v>
      </c>
      <c r="U34" s="59" t="s">
        <v>74</v>
      </c>
      <c r="V34" s="6"/>
    </row>
    <row r="35" spans="1:22" ht="12" customHeight="1">
      <c r="A35" s="83" t="s">
        <v>76</v>
      </c>
      <c r="B35" s="77" t="s">
        <v>77</v>
      </c>
      <c r="C35" s="78">
        <f t="shared" si="3"/>
        <v>24234</v>
      </c>
      <c r="D35" s="79">
        <f t="shared" si="4"/>
        <v>4363</v>
      </c>
      <c r="E35" s="57">
        <v>678</v>
      </c>
      <c r="F35" s="57">
        <v>3679</v>
      </c>
      <c r="G35" s="57">
        <v>0</v>
      </c>
      <c r="H35" s="57">
        <v>6</v>
      </c>
      <c r="I35" s="57">
        <v>74</v>
      </c>
      <c r="J35" s="79">
        <f t="shared" si="5"/>
        <v>12801</v>
      </c>
      <c r="K35" s="57">
        <v>65</v>
      </c>
      <c r="L35" s="57">
        <v>12736</v>
      </c>
      <c r="M35" s="57">
        <v>361</v>
      </c>
      <c r="N35" s="57">
        <v>135</v>
      </c>
      <c r="O35" s="57">
        <v>173</v>
      </c>
      <c r="P35" s="80">
        <f t="shared" si="6"/>
        <v>6327</v>
      </c>
      <c r="Q35" s="57">
        <v>0</v>
      </c>
      <c r="R35" s="57">
        <v>4667</v>
      </c>
      <c r="S35" s="57">
        <v>1645</v>
      </c>
      <c r="T35" s="57">
        <v>15</v>
      </c>
      <c r="U35" s="59" t="s">
        <v>76</v>
      </c>
      <c r="V35" s="6"/>
    </row>
    <row r="36" spans="1:22" ht="12" customHeight="1">
      <c r="A36" s="83" t="s">
        <v>78</v>
      </c>
      <c r="B36" s="77" t="s">
        <v>79</v>
      </c>
      <c r="C36" s="78">
        <f t="shared" si="3"/>
        <v>5007</v>
      </c>
      <c r="D36" s="79">
        <f t="shared" si="4"/>
        <v>996</v>
      </c>
      <c r="E36" s="57">
        <v>145</v>
      </c>
      <c r="F36" s="57">
        <v>851</v>
      </c>
      <c r="G36" s="57">
        <v>0</v>
      </c>
      <c r="H36" s="82">
        <v>0</v>
      </c>
      <c r="I36" s="57">
        <v>6</v>
      </c>
      <c r="J36" s="79">
        <f t="shared" si="5"/>
        <v>2404</v>
      </c>
      <c r="K36" s="57">
        <v>11</v>
      </c>
      <c r="L36" s="57">
        <v>2393</v>
      </c>
      <c r="M36" s="57">
        <v>46</v>
      </c>
      <c r="N36" s="57">
        <v>35</v>
      </c>
      <c r="O36" s="57">
        <v>53</v>
      </c>
      <c r="P36" s="80">
        <f t="shared" si="6"/>
        <v>1467</v>
      </c>
      <c r="Q36" s="57">
        <v>0</v>
      </c>
      <c r="R36" s="57">
        <v>1187</v>
      </c>
      <c r="S36" s="57">
        <v>278</v>
      </c>
      <c r="T36" s="57">
        <v>2</v>
      </c>
      <c r="U36" s="59" t="s">
        <v>78</v>
      </c>
      <c r="V36" s="6"/>
    </row>
    <row r="37" spans="1:22" ht="12" customHeight="1">
      <c r="A37" s="83" t="s">
        <v>80</v>
      </c>
      <c r="B37" s="77" t="s">
        <v>81</v>
      </c>
      <c r="C37" s="78">
        <f t="shared" si="3"/>
        <v>14123</v>
      </c>
      <c r="D37" s="79">
        <f t="shared" si="4"/>
        <v>3172</v>
      </c>
      <c r="E37" s="57">
        <v>502</v>
      </c>
      <c r="F37" s="57">
        <v>2666</v>
      </c>
      <c r="G37" s="57">
        <v>0</v>
      </c>
      <c r="H37" s="57">
        <v>4</v>
      </c>
      <c r="I37" s="57">
        <v>74</v>
      </c>
      <c r="J37" s="79">
        <f t="shared" si="5"/>
        <v>7021</v>
      </c>
      <c r="K37" s="57">
        <v>77</v>
      </c>
      <c r="L37" s="57">
        <v>6944</v>
      </c>
      <c r="M37" s="57">
        <v>168</v>
      </c>
      <c r="N37" s="57">
        <v>73</v>
      </c>
      <c r="O37" s="57">
        <v>122</v>
      </c>
      <c r="P37" s="80">
        <f t="shared" si="6"/>
        <v>3493</v>
      </c>
      <c r="Q37" s="57">
        <v>0</v>
      </c>
      <c r="R37" s="57">
        <v>2635</v>
      </c>
      <c r="S37" s="57">
        <v>858</v>
      </c>
      <c r="T37" s="57">
        <v>0</v>
      </c>
      <c r="U37" s="59" t="s">
        <v>80</v>
      </c>
      <c r="V37" s="6"/>
    </row>
    <row r="38" spans="1:22" ht="12" customHeight="1">
      <c r="A38" s="83" t="s">
        <v>82</v>
      </c>
      <c r="B38" s="77" t="s">
        <v>83</v>
      </c>
      <c r="C38" s="78">
        <f t="shared" si="3"/>
        <v>7248</v>
      </c>
      <c r="D38" s="79">
        <f t="shared" si="4"/>
        <v>1667</v>
      </c>
      <c r="E38" s="57">
        <v>185</v>
      </c>
      <c r="F38" s="57">
        <v>1482</v>
      </c>
      <c r="G38" s="57">
        <v>0</v>
      </c>
      <c r="H38" s="82">
        <v>0</v>
      </c>
      <c r="I38" s="57">
        <v>48</v>
      </c>
      <c r="J38" s="79">
        <f t="shared" si="5"/>
        <v>3356</v>
      </c>
      <c r="K38" s="57">
        <v>26</v>
      </c>
      <c r="L38" s="57">
        <v>3330</v>
      </c>
      <c r="M38" s="57">
        <v>71</v>
      </c>
      <c r="N38" s="57">
        <v>11</v>
      </c>
      <c r="O38" s="57">
        <v>24</v>
      </c>
      <c r="P38" s="80">
        <f t="shared" si="6"/>
        <v>2071</v>
      </c>
      <c r="Q38" s="57">
        <v>0</v>
      </c>
      <c r="R38" s="57">
        <v>1513</v>
      </c>
      <c r="S38" s="57">
        <v>556</v>
      </c>
      <c r="T38" s="57">
        <v>2</v>
      </c>
      <c r="U38" s="59" t="s">
        <v>82</v>
      </c>
      <c r="V38" s="6"/>
    </row>
    <row r="39" spans="1:22" ht="12" customHeight="1">
      <c r="A39" s="83" t="s">
        <v>84</v>
      </c>
      <c r="B39" s="77" t="s">
        <v>85</v>
      </c>
      <c r="C39" s="78">
        <f t="shared" si="3"/>
        <v>8551</v>
      </c>
      <c r="D39" s="79">
        <f t="shared" si="4"/>
        <v>1422</v>
      </c>
      <c r="E39" s="57">
        <v>216</v>
      </c>
      <c r="F39" s="57">
        <v>1204</v>
      </c>
      <c r="G39" s="57">
        <v>0</v>
      </c>
      <c r="H39" s="57">
        <v>2</v>
      </c>
      <c r="I39" s="57">
        <v>31</v>
      </c>
      <c r="J39" s="79">
        <f t="shared" si="5"/>
        <v>4429</v>
      </c>
      <c r="K39" s="57">
        <v>31</v>
      </c>
      <c r="L39" s="57">
        <v>4398</v>
      </c>
      <c r="M39" s="57">
        <v>59</v>
      </c>
      <c r="N39" s="57">
        <v>23</v>
      </c>
      <c r="O39" s="57">
        <v>72</v>
      </c>
      <c r="P39" s="80">
        <f t="shared" si="6"/>
        <v>2515</v>
      </c>
      <c r="Q39" s="57">
        <v>0</v>
      </c>
      <c r="R39" s="57">
        <v>1835</v>
      </c>
      <c r="S39" s="57">
        <v>678</v>
      </c>
      <c r="T39" s="57">
        <v>2</v>
      </c>
      <c r="U39" s="59" t="s">
        <v>84</v>
      </c>
      <c r="V39" s="6"/>
    </row>
    <row r="40" spans="1:22" ht="12" customHeight="1">
      <c r="A40" s="83" t="s">
        <v>86</v>
      </c>
      <c r="B40" s="77" t="s">
        <v>87</v>
      </c>
      <c r="C40" s="78">
        <f t="shared" si="3"/>
        <v>6558</v>
      </c>
      <c r="D40" s="79">
        <f t="shared" si="4"/>
        <v>1206</v>
      </c>
      <c r="E40" s="57">
        <v>117</v>
      </c>
      <c r="F40" s="57">
        <v>1088</v>
      </c>
      <c r="G40" s="57">
        <v>0</v>
      </c>
      <c r="H40" s="57">
        <v>1</v>
      </c>
      <c r="I40" s="57">
        <v>26</v>
      </c>
      <c r="J40" s="79">
        <f t="shared" si="5"/>
        <v>3080</v>
      </c>
      <c r="K40" s="57">
        <v>27</v>
      </c>
      <c r="L40" s="57">
        <v>3053</v>
      </c>
      <c r="M40" s="57">
        <v>32</v>
      </c>
      <c r="N40" s="57">
        <v>29</v>
      </c>
      <c r="O40" s="57">
        <v>46</v>
      </c>
      <c r="P40" s="80">
        <f t="shared" si="6"/>
        <v>2139</v>
      </c>
      <c r="Q40" s="57">
        <v>0</v>
      </c>
      <c r="R40" s="57">
        <v>1607</v>
      </c>
      <c r="S40" s="57">
        <v>532</v>
      </c>
      <c r="T40" s="57">
        <v>0</v>
      </c>
      <c r="U40" s="59" t="s">
        <v>86</v>
      </c>
      <c r="V40" s="6"/>
    </row>
    <row r="41" spans="1:22" ht="12" customHeight="1">
      <c r="A41" s="84" t="s">
        <v>88</v>
      </c>
      <c r="B41" s="85"/>
      <c r="C41" s="78">
        <f t="shared" si="3"/>
        <v>8</v>
      </c>
      <c r="D41" s="79">
        <f t="shared" si="4"/>
        <v>1</v>
      </c>
      <c r="E41" s="86">
        <v>1</v>
      </c>
      <c r="F41" s="86">
        <v>0</v>
      </c>
      <c r="G41" s="57">
        <v>0</v>
      </c>
      <c r="H41" s="86">
        <v>0</v>
      </c>
      <c r="I41" s="86">
        <v>0</v>
      </c>
      <c r="J41" s="79">
        <f t="shared" si="5"/>
        <v>0</v>
      </c>
      <c r="K41" s="86">
        <v>0</v>
      </c>
      <c r="L41" s="86">
        <v>0</v>
      </c>
      <c r="M41" s="86">
        <v>0</v>
      </c>
      <c r="N41" s="86">
        <v>0</v>
      </c>
      <c r="O41" s="87">
        <v>0</v>
      </c>
      <c r="P41" s="88">
        <f t="shared" si="6"/>
        <v>7</v>
      </c>
      <c r="Q41" s="57">
        <v>0</v>
      </c>
      <c r="R41" s="87">
        <v>2</v>
      </c>
      <c r="S41" s="87">
        <v>5</v>
      </c>
      <c r="T41" s="89">
        <v>0</v>
      </c>
      <c r="U41" s="90" t="s">
        <v>89</v>
      </c>
      <c r="V41" s="91"/>
    </row>
    <row r="42" spans="2:22" ht="12" customHeight="1">
      <c r="B42" s="92" t="s">
        <v>90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Q42" s="92"/>
      <c r="R42" s="92"/>
      <c r="S42" s="92"/>
      <c r="U42" s="92"/>
      <c r="V42" s="93"/>
    </row>
    <row r="43" spans="4:22" ht="12" customHeight="1">
      <c r="D43" s="94"/>
      <c r="E43" s="95"/>
      <c r="F43" s="95"/>
      <c r="G43" s="95"/>
      <c r="H43" s="95"/>
      <c r="I43" s="95"/>
      <c r="L43" s="95"/>
      <c r="M43" s="95"/>
      <c r="N43" s="95"/>
      <c r="T43" s="95"/>
      <c r="U43" s="95"/>
      <c r="V43" s="96"/>
    </row>
    <row r="44" spans="2:22" ht="12" customHeight="1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</row>
  </sheetData>
  <sheetProtection/>
  <mergeCells count="19">
    <mergeCell ref="P5:P6"/>
    <mergeCell ref="Q5:Q6"/>
    <mergeCell ref="A41:B41"/>
    <mergeCell ref="F5:F6"/>
    <mergeCell ref="G5:G6"/>
    <mergeCell ref="H5:H6"/>
    <mergeCell ref="J5:J6"/>
    <mergeCell ref="K5:K6"/>
    <mergeCell ref="L5:L6"/>
    <mergeCell ref="U3:U6"/>
    <mergeCell ref="C4:C6"/>
    <mergeCell ref="D4:H4"/>
    <mergeCell ref="I4:I6"/>
    <mergeCell ref="J4:L4"/>
    <mergeCell ref="M4:M6"/>
    <mergeCell ref="N4:N6"/>
    <mergeCell ref="O4:O6"/>
    <mergeCell ref="D5:D6"/>
    <mergeCell ref="E5:E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67" r:id="rId1"/>
  <colBreaks count="1" manualBreakCount="1">
    <brk id="1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2009-04-23T04:32:58Z</dcterms:created>
  <dcterms:modified xsi:type="dcterms:W3CDTF">2009-04-23T04:33:03Z</dcterms:modified>
  <cp:category/>
  <cp:version/>
  <cp:contentType/>
  <cp:contentStatus/>
</cp:coreProperties>
</file>