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'22.市町村別年齢別'!$A$1:$R$110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<sst xmlns="http://schemas.openxmlformats.org/spreadsheetml/2006/main" count="194" uniqueCount="124">
  <si>
    <t>（単位　人）</t>
  </si>
  <si>
    <t>市　　　町　　　村</t>
  </si>
  <si>
    <t>総　　　　　　　　　　数</t>
  </si>
  <si>
    <t>男</t>
  </si>
  <si>
    <t>女</t>
  </si>
  <si>
    <t>総数の構成比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</si>
  <si>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</si>
  <si>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</si>
  <si>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</si>
  <si>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</si>
  <si>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</si>
  <si>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</si>
  <si>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</si>
  <si>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</si>
  <si>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</si>
  <si>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>(153)</t>
  </si>
  <si>
    <t>(100)</t>
  </si>
  <si>
    <t>(53)</t>
  </si>
  <si>
    <t>総数</t>
  </si>
  <si>
    <t>総</t>
  </si>
  <si>
    <t>(151)</t>
  </si>
  <si>
    <t>(99)</t>
  </si>
  <si>
    <t>(52)</t>
  </si>
  <si>
    <t>市部</t>
  </si>
  <si>
    <t>市</t>
  </si>
  <si>
    <t>(2)</t>
  </si>
  <si>
    <t>(1)</t>
  </si>
  <si>
    <t>郡部</t>
  </si>
  <si>
    <t>郡</t>
  </si>
  <si>
    <t>(97)</t>
  </si>
  <si>
    <t>(61)</t>
  </si>
  <si>
    <t>(36)</t>
  </si>
  <si>
    <t>大分市</t>
  </si>
  <si>
    <t>(39)</t>
  </si>
  <si>
    <t>(26)</t>
  </si>
  <si>
    <t>(13)</t>
  </si>
  <si>
    <t>別府市</t>
  </si>
  <si>
    <t>(14)</t>
  </si>
  <si>
    <t>(12)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</si>
  <si>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</si>
  <si>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</si>
  <si>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</si>
  <si>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</si>
  <si>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</si>
  <si>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</si>
  <si>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</si>
  <si>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</si>
  <si>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</si>
  <si>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</si>
  <si>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</si>
  <si>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</si>
  <si>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</si>
  <si>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</si>
  <si>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</si>
  <si>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</si>
  <si>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</si>
  <si>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</si>
  <si>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</si>
  <si>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</si>
  <si>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</si>
  <si>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</si>
  <si>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</si>
  <si>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</si>
  <si>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</si>
  <si>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</si>
  <si>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</si>
  <si>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</si>
  <si>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</si>
  <si>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</si>
  <si>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</si>
  <si>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</si>
  <si>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</si>
  <si>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</si>
  <si>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</si>
  <si>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>　注）年齢不詳は（　）で再掲</t>
  </si>
  <si>
    <t xml:space="preserve">   市　町　村　別　、　年　齢　 </t>
  </si>
  <si>
    <r>
      <t>別（３　区　分）　人  口　　</t>
    </r>
    <r>
      <rPr>
        <sz val="12"/>
        <color indexed="8"/>
        <rFont val="ＭＳ 明朝"/>
        <family val="1"/>
      </rPr>
      <t>(続き</t>
    </r>
    <r>
      <rPr>
        <sz val="14"/>
        <color indexed="8"/>
        <rFont val="ＭＳ 明朝"/>
        <family val="1"/>
      </rPr>
      <t>)</t>
    </r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</si>
  <si>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</si>
  <si>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</si>
  <si>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</si>
  <si>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</si>
  <si>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</si>
  <si>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</si>
  <si>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</si>
  <si>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</si>
  <si>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</si>
  <si>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</si>
  <si>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</si>
  <si>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</si>
  <si>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</si>
  <si>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</si>
  <si>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</si>
  <si>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</si>
  <si>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</si>
  <si>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</si>
  <si>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</si>
  <si>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</si>
  <si>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</si>
  <si>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</si>
  <si>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</si>
  <si>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</si>
  <si>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</si>
  <si>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</si>
  <si>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</si>
  <si>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</si>
  <si>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</si>
  <si>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</si>
  <si>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</si>
  <si>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</si>
  <si>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</si>
  <si>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</si>
  <si>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</si>
  <si>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</si>
  <si>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</si>
  <si>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</si>
  <si>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</si>
  <si>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</si>
  <si>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</si>
  <si>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</si>
  <si>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</si>
  <si>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</si>
  <si>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</si>
  <si>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</si>
  <si>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22．市　町　村　別　、年　齢別（３　区　分）　人口　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</si>
</sst>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8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38" fontId="6" fillId="0" borderId="11" xfId="48" applyFont="1" applyBorder="1" applyAlignment="1" applyProtection="1" quotePrefix="1">
      <alignment horizontal="right"/>
      <protection/>
    </xf>
    <xf numFmtId="176" fontId="5" fillId="0" borderId="0" xfId="48" applyNumberFormat="1" applyFont="1" applyBorder="1" applyAlignment="1" applyProtection="1">
      <alignment/>
      <protection/>
    </xf>
    <xf numFmtId="176" fontId="6" fillId="0" borderId="0" xfId="48" applyNumberFormat="1" applyFont="1" applyBorder="1" applyAlignment="1" applyProtection="1" quotePrefix="1">
      <alignment horizontal="right"/>
      <protection/>
    </xf>
    <xf numFmtId="38" fontId="6" fillId="0" borderId="0" xfId="48" applyFont="1" applyBorder="1" applyAlignment="1" applyProtection="1" quotePrefix="1">
      <alignment horizontal="right"/>
      <protection/>
    </xf>
    <xf numFmtId="177" fontId="5" fillId="0" borderId="0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178" fontId="5" fillId="0" borderId="11" xfId="48" applyNumberFormat="1" applyFont="1" applyBorder="1" applyAlignment="1" applyProtection="1">
      <alignment/>
      <protection/>
    </xf>
    <xf numFmtId="178" fontId="5" fillId="0" borderId="0" xfId="48" applyNumberFormat="1" applyFont="1" applyBorder="1" applyAlignment="1" applyProtection="1">
      <alignment/>
      <protection/>
    </xf>
    <xf numFmtId="178" fontId="6" fillId="0" borderId="11" xfId="48" applyNumberFormat="1" applyFont="1" applyBorder="1" applyAlignment="1" applyProtection="1" quotePrefix="1">
      <alignment horizontal="right"/>
      <protection/>
    </xf>
    <xf numFmtId="178" fontId="6" fillId="0" borderId="0" xfId="48" applyNumberFormat="1" applyFont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 horizontal="distributed"/>
      <protection locked="0"/>
    </xf>
    <xf numFmtId="178" fontId="7" fillId="0" borderId="11" xfId="48" applyNumberFormat="1" applyFont="1" applyBorder="1" applyAlignment="1" applyProtection="1" quotePrefix="1">
      <alignment horizontal="right"/>
      <protection/>
    </xf>
    <xf numFmtId="178" fontId="4" fillId="0" borderId="0" xfId="48" applyNumberFormat="1" applyFont="1" applyBorder="1" applyAlignment="1" applyProtection="1">
      <alignment/>
      <protection/>
    </xf>
    <xf numFmtId="178" fontId="7" fillId="0" borderId="0" xfId="48" applyNumberFormat="1" applyFont="1" applyBorder="1" applyAlignment="1" applyProtection="1" quotePrefix="1">
      <alignment horizontal="right"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 horizontal="distributed"/>
    </xf>
    <xf numFmtId="178" fontId="4" fillId="0" borderId="11" xfId="48" applyNumberFormat="1" applyFont="1" applyBorder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8" fontId="4" fillId="0" borderId="0" xfId="48" applyNumberFormat="1" applyFont="1" applyAlignment="1" applyProtection="1">
      <alignment/>
      <protection/>
    </xf>
    <xf numFmtId="177" fontId="4" fillId="0" borderId="0" xfId="48" applyNumberFormat="1" applyFont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7" fillId="0" borderId="0" xfId="48" applyNumberFormat="1" applyFont="1" applyAlignment="1" applyProtection="1" quotePrefix="1">
      <alignment horizontal="right"/>
      <protection locked="0"/>
    </xf>
    <xf numFmtId="178" fontId="7" fillId="0" borderId="0" xfId="48" applyNumberFormat="1" applyFont="1" applyAlignment="1" applyProtection="1" quotePrefix="1">
      <alignment horizontal="right"/>
      <protection/>
    </xf>
    <xf numFmtId="38" fontId="4" fillId="0" borderId="0" xfId="48" applyFont="1" applyAlignment="1" applyProtection="1">
      <alignment horizontal="distributed"/>
      <protection locked="0"/>
    </xf>
    <xf numFmtId="178" fontId="5" fillId="0" borderId="0" xfId="48" applyNumberFormat="1" applyFont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left"/>
      <protection/>
    </xf>
    <xf numFmtId="38" fontId="4" fillId="0" borderId="15" xfId="48" applyFont="1" applyBorder="1" applyAlignment="1" applyProtection="1">
      <alignment horizontal="distributed"/>
      <protection locked="0"/>
    </xf>
    <xf numFmtId="178" fontId="4" fillId="0" borderId="12" xfId="48" applyNumberFormat="1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 locked="0"/>
    </xf>
    <xf numFmtId="178" fontId="4" fillId="0" borderId="14" xfId="48" applyNumberFormat="1" applyFont="1" applyBorder="1" applyAlignment="1" applyProtection="1">
      <alignment/>
      <protection/>
    </xf>
    <xf numFmtId="177" fontId="4" fillId="0" borderId="14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49" fontId="4" fillId="0" borderId="0" xfId="0" applyNumberFormat="1" applyFont="1" applyAlignment="1" applyProtection="1">
      <alignment horizontal="centerContinuous"/>
      <protection locked="0"/>
    </xf>
    <xf numFmtId="178" fontId="4" fillId="0" borderId="11" xfId="48" applyNumberFormat="1" applyFont="1" applyBorder="1" applyAlignment="1" applyProtection="1">
      <alignment/>
      <protection/>
    </xf>
    <xf numFmtId="38" fontId="5" fillId="0" borderId="0" xfId="48" applyFont="1" applyAlignment="1" applyProtection="1">
      <alignment horizontal="distributed"/>
      <protection locked="0"/>
    </xf>
    <xf numFmtId="0" fontId="1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SheetLayoutView="100" zoomScalePageLayoutView="0" workbookViewId="0" topLeftCell="C97">
      <selection activeCell="Q110" sqref="Q110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625" style="4" customWidth="1"/>
    <col min="11" max="17" width="10.125" style="4" customWidth="1"/>
    <col min="18" max="18" width="4.75390625" style="4" customWidth="1"/>
    <col min="19" max="16384" width="9.00390625" style="4" customWidth="1"/>
  </cols>
  <sheetData>
    <row r="1" spans="1:18" s="1" customFormat="1" ht="15.75" customHeight="1">
      <c r="A1" s="78" t="s">
        <v>123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2:18" ht="12.75" thickBo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29495</v>
      </c>
      <c r="R2" s="7"/>
    </row>
    <row r="3" spans="1:18" s="9" customFormat="1" ht="10.5" customHeight="1" thickTop="1">
      <c r="A3" s="69" t="s">
        <v>1</v>
      </c>
      <c r="B3" s="70"/>
      <c r="C3" s="59" t="s">
        <v>2</v>
      </c>
      <c r="D3" s="75"/>
      <c r="E3" s="75"/>
      <c r="F3" s="70"/>
      <c r="G3" s="59" t="s">
        <v>3</v>
      </c>
      <c r="H3" s="75"/>
      <c r="I3" s="75"/>
      <c r="J3" s="70"/>
      <c r="K3" s="59" t="s">
        <v>4</v>
      </c>
      <c r="L3" s="75"/>
      <c r="M3" s="75"/>
      <c r="N3" s="70"/>
      <c r="O3" s="59" t="s">
        <v>5</v>
      </c>
      <c r="P3" s="60"/>
      <c r="Q3" s="61"/>
      <c r="R3" s="8" t="s">
        <v>6</v>
      </c>
    </row>
    <row r="4" spans="1:18" s="9" customFormat="1" ht="10.5" customHeight="1">
      <c r="A4" s="71"/>
      <c r="B4" s="72"/>
      <c r="C4" s="76"/>
      <c r="D4" s="73"/>
      <c r="E4" s="73"/>
      <c r="F4" s="74"/>
      <c r="G4" s="76"/>
      <c r="H4" s="73"/>
      <c r="I4" s="73"/>
      <c r="J4" s="74"/>
      <c r="K4" s="76"/>
      <c r="L4" s="73"/>
      <c r="M4" s="73"/>
      <c r="N4" s="74"/>
      <c r="O4" s="62"/>
      <c r="P4" s="63"/>
      <c r="Q4" s="64"/>
      <c r="R4" s="10" t="s">
        <v>7</v>
      </c>
    </row>
    <row r="5" spans="1:18" s="9" customFormat="1" ht="10.5" customHeight="1">
      <c r="A5" s="71"/>
      <c r="B5" s="72"/>
      <c r="C5" s="57" t="s">
        <v>8</v>
      </c>
      <c r="D5" s="57" t="s">
        <v>9</v>
      </c>
      <c r="E5" s="57" t="s">
        <v>10</v>
      </c>
      <c r="F5" s="57" t="s">
        <v>11</v>
      </c>
      <c r="G5" s="57" t="s">
        <v>12</v>
      </c>
      <c r="H5" s="57" t="s">
        <v>9</v>
      </c>
      <c r="I5" s="66" t="s">
        <v>10</v>
      </c>
      <c r="J5" s="67" t="s">
        <v>11</v>
      </c>
      <c r="K5" s="57" t="s">
        <v>12</v>
      </c>
      <c r="L5" s="57" t="s">
        <v>9</v>
      </c>
      <c r="M5" s="57" t="s">
        <v>10</v>
      </c>
      <c r="N5" s="57" t="s">
        <v>11</v>
      </c>
      <c r="O5" s="57" t="s">
        <v>9</v>
      </c>
      <c r="P5" s="57" t="s">
        <v>10</v>
      </c>
      <c r="Q5" s="57" t="s">
        <v>11</v>
      </c>
      <c r="R5" s="10" t="s">
        <v>13</v>
      </c>
    </row>
    <row r="6" spans="1:18" s="9" customFormat="1" ht="10.5" customHeight="1">
      <c r="A6" s="73"/>
      <c r="B6" s="74"/>
      <c r="C6" s="65"/>
      <c r="D6" s="58"/>
      <c r="E6" s="58"/>
      <c r="F6" s="58"/>
      <c r="G6" s="65"/>
      <c r="H6" s="58"/>
      <c r="I6" s="62"/>
      <c r="J6" s="64"/>
      <c r="K6" s="65"/>
      <c r="L6" s="58"/>
      <c r="M6" s="58"/>
      <c r="N6" s="58"/>
      <c r="O6" s="58"/>
      <c r="P6" s="58"/>
      <c r="Q6" s="58"/>
      <c r="R6" s="11" t="s">
        <v>14</v>
      </c>
    </row>
    <row r="7" spans="2:18" s="12" customFormat="1" ht="12.75" customHeight="1">
      <c r="B7" s="13"/>
      <c r="C7" s="14" t="s">
        <v>15</v>
      </c>
      <c r="D7" s="15"/>
      <c r="E7" s="15"/>
      <c r="F7" s="16" t="s">
        <v>15</v>
      </c>
      <c r="G7" s="17" t="s">
        <v>16</v>
      </c>
      <c r="H7" s="15"/>
      <c r="I7" s="15"/>
      <c r="J7" s="16" t="s">
        <v>16</v>
      </c>
      <c r="K7" s="17" t="s">
        <v>17</v>
      </c>
      <c r="L7" s="15"/>
      <c r="M7" s="15"/>
      <c r="N7" s="16" t="s">
        <v>17</v>
      </c>
      <c r="O7" s="18"/>
      <c r="P7" s="18"/>
      <c r="Q7" s="18"/>
      <c r="R7" s="19"/>
    </row>
    <row r="8" spans="1:18" s="12" customFormat="1" ht="13.5" customHeight="1">
      <c r="A8" s="77" t="s">
        <v>18</v>
      </c>
      <c r="B8" s="56"/>
      <c r="C8" s="20">
        <v>1228913</v>
      </c>
      <c r="D8" s="21">
        <v>276390</v>
      </c>
      <c r="E8" s="21">
        <v>808130</v>
      </c>
      <c r="F8" s="21">
        <v>144393</v>
      </c>
      <c r="G8" s="21">
        <v>583097</v>
      </c>
      <c r="H8" s="21">
        <v>141756</v>
      </c>
      <c r="I8" s="21">
        <f aca="true" t="shared" si="0" ref="I8:N8">SUM(I11:I14)</f>
        <v>380565</v>
      </c>
      <c r="J8" s="21">
        <f t="shared" si="0"/>
        <v>60776</v>
      </c>
      <c r="K8" s="21">
        <v>645816</v>
      </c>
      <c r="L8" s="21">
        <f>SUM(L11:L14)</f>
        <v>134634</v>
      </c>
      <c r="M8" s="21">
        <f t="shared" si="0"/>
        <v>427565</v>
      </c>
      <c r="N8" s="21">
        <f t="shared" si="0"/>
        <v>83617</v>
      </c>
      <c r="O8" s="18">
        <v>22.5</v>
      </c>
      <c r="P8" s="18">
        <v>65.8</v>
      </c>
      <c r="Q8" s="18">
        <v>11.7</v>
      </c>
      <c r="R8" s="19" t="s">
        <v>19</v>
      </c>
    </row>
    <row r="9" spans="1:18" s="12" customFormat="1" ht="6.75" customHeight="1">
      <c r="A9" s="77"/>
      <c r="B9" s="56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8"/>
      <c r="P9" s="18"/>
      <c r="Q9" s="18"/>
      <c r="R9" s="19"/>
    </row>
    <row r="10" spans="2:18" s="12" customFormat="1" ht="12.75" customHeight="1">
      <c r="B10" s="13"/>
      <c r="C10" s="22" t="s">
        <v>20</v>
      </c>
      <c r="D10" s="21"/>
      <c r="E10" s="21"/>
      <c r="F10" s="23" t="s">
        <v>20</v>
      </c>
      <c r="G10" s="23" t="s">
        <v>21</v>
      </c>
      <c r="H10" s="21"/>
      <c r="I10" s="21"/>
      <c r="J10" s="23" t="s">
        <v>21</v>
      </c>
      <c r="K10" s="23" t="s">
        <v>22</v>
      </c>
      <c r="L10" s="21"/>
      <c r="M10" s="21"/>
      <c r="N10" s="23" t="s">
        <v>22</v>
      </c>
      <c r="O10" s="18"/>
      <c r="P10" s="18"/>
      <c r="Q10" s="18"/>
      <c r="R10" s="19"/>
    </row>
    <row r="11" spans="1:18" s="12" customFormat="1" ht="13.5" customHeight="1">
      <c r="A11" s="77" t="s">
        <v>23</v>
      </c>
      <c r="B11" s="56"/>
      <c r="C11" s="20">
        <f aca="true" t="shared" si="1" ref="C11:N11">SUM(C17:C30)</f>
        <v>868156</v>
      </c>
      <c r="D11" s="21">
        <f t="shared" si="1"/>
        <v>204622</v>
      </c>
      <c r="E11" s="21">
        <f t="shared" si="1"/>
        <v>575130</v>
      </c>
      <c r="F11" s="21">
        <f t="shared" si="1"/>
        <v>89404</v>
      </c>
      <c r="G11" s="21">
        <v>412004</v>
      </c>
      <c r="H11" s="21">
        <v>105072</v>
      </c>
      <c r="I11" s="21">
        <f t="shared" si="1"/>
        <v>269935</v>
      </c>
      <c r="J11" s="21">
        <f t="shared" si="1"/>
        <v>36997</v>
      </c>
      <c r="K11" s="21">
        <v>456152</v>
      </c>
      <c r="L11" s="21">
        <f t="shared" si="1"/>
        <v>99550</v>
      </c>
      <c r="M11" s="21">
        <f t="shared" si="1"/>
        <v>305195</v>
      </c>
      <c r="N11" s="21">
        <f t="shared" si="1"/>
        <v>51407</v>
      </c>
      <c r="O11" s="18">
        <v>23.6</v>
      </c>
      <c r="P11" s="18">
        <v>66.2</v>
      </c>
      <c r="Q11" s="18">
        <v>10.2</v>
      </c>
      <c r="R11" s="19" t="s">
        <v>24</v>
      </c>
    </row>
    <row r="12" spans="1:18" s="12" customFormat="1" ht="9" customHeight="1">
      <c r="A12" s="77"/>
      <c r="B12" s="56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8"/>
      <c r="P12" s="18"/>
      <c r="Q12" s="18"/>
      <c r="R12" s="19"/>
    </row>
    <row r="13" spans="2:18" s="12" customFormat="1" ht="12.75" customHeight="1">
      <c r="B13" s="13"/>
      <c r="C13" s="22" t="s">
        <v>25</v>
      </c>
      <c r="D13" s="21"/>
      <c r="E13" s="21"/>
      <c r="F13" s="23" t="s">
        <v>25</v>
      </c>
      <c r="G13" s="23" t="s">
        <v>26</v>
      </c>
      <c r="H13" s="21"/>
      <c r="I13" s="21"/>
      <c r="J13" s="23" t="s">
        <v>26</v>
      </c>
      <c r="K13" s="23" t="s">
        <v>26</v>
      </c>
      <c r="L13" s="21"/>
      <c r="M13" s="21"/>
      <c r="N13" s="23" t="s">
        <v>26</v>
      </c>
      <c r="O13" s="18"/>
      <c r="P13" s="18"/>
      <c r="Q13" s="18"/>
      <c r="R13" s="19"/>
    </row>
    <row r="14" spans="1:18" s="12" customFormat="1" ht="13.5" customHeight="1">
      <c r="A14" s="77" t="s">
        <v>27</v>
      </c>
      <c r="B14" s="56"/>
      <c r="C14" s="20">
        <v>360757</v>
      </c>
      <c r="D14" s="21">
        <v>71768</v>
      </c>
      <c r="E14" s="21">
        <v>233000</v>
      </c>
      <c r="F14" s="21">
        <v>55989</v>
      </c>
      <c r="G14" s="21">
        <v>171093</v>
      </c>
      <c r="H14" s="21">
        <v>36684</v>
      </c>
      <c r="I14" s="21">
        <v>110630</v>
      </c>
      <c r="J14" s="21">
        <f>J32+J37+J45+J50+J56+J66+J76+J86+J91+J95+J102+J108</f>
        <v>23779</v>
      </c>
      <c r="K14" s="21">
        <v>189664</v>
      </c>
      <c r="L14" s="21">
        <v>35084</v>
      </c>
      <c r="M14" s="21">
        <f>M32+M37+M45+M50+M56+M66+M76+M86+M91+M95+M102+M108</f>
        <v>122370</v>
      </c>
      <c r="N14" s="21">
        <v>32210</v>
      </c>
      <c r="O14" s="18">
        <v>19.9</v>
      </c>
      <c r="P14" s="18">
        <v>64.6</v>
      </c>
      <c r="Q14" s="18">
        <v>15.5</v>
      </c>
      <c r="R14" s="19" t="s">
        <v>28</v>
      </c>
    </row>
    <row r="15" spans="2:18" s="12" customFormat="1" ht="11.25" customHeight="1">
      <c r="B15" s="1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8"/>
      <c r="P15" s="18"/>
      <c r="Q15" s="18"/>
      <c r="R15" s="19"/>
    </row>
    <row r="16" spans="2:18" ht="12.75" customHeight="1">
      <c r="B16" s="24"/>
      <c r="C16" s="25" t="s">
        <v>29</v>
      </c>
      <c r="D16" s="26"/>
      <c r="E16" s="26"/>
      <c r="F16" s="27" t="s">
        <v>29</v>
      </c>
      <c r="G16" s="27" t="s">
        <v>30</v>
      </c>
      <c r="H16" s="26"/>
      <c r="I16" s="26"/>
      <c r="J16" s="27" t="s">
        <v>30</v>
      </c>
      <c r="K16" s="27" t="s">
        <v>31</v>
      </c>
      <c r="L16" s="26"/>
      <c r="M16" s="26"/>
      <c r="N16" s="27" t="s">
        <v>31</v>
      </c>
      <c r="O16" s="28"/>
      <c r="P16" s="28"/>
      <c r="Q16" s="28"/>
      <c r="R16" s="29"/>
    </row>
    <row r="17" spans="1:18" ht="12.75" customHeight="1">
      <c r="A17" s="30">
        <v>1</v>
      </c>
      <c r="B17" s="31" t="s">
        <v>32</v>
      </c>
      <c r="C17" s="32">
        <f>SUM(D17:F17)</f>
        <v>360478</v>
      </c>
      <c r="D17" s="33">
        <v>92033</v>
      </c>
      <c r="E17" s="33">
        <v>242504</v>
      </c>
      <c r="F17" s="33">
        <v>25941</v>
      </c>
      <c r="G17" s="34">
        <f>SUM(H17:J17)</f>
        <v>175971</v>
      </c>
      <c r="H17" s="33">
        <v>47129</v>
      </c>
      <c r="I17" s="33">
        <v>117768</v>
      </c>
      <c r="J17" s="33">
        <v>11074</v>
      </c>
      <c r="K17" s="34">
        <f>SUM(L17:N17)</f>
        <v>184507</v>
      </c>
      <c r="L17" s="33">
        <v>44904</v>
      </c>
      <c r="M17" s="33">
        <v>124736</v>
      </c>
      <c r="N17" s="33">
        <v>14867</v>
      </c>
      <c r="O17" s="35">
        <v>25.5</v>
      </c>
      <c r="P17" s="35">
        <v>67.3</v>
      </c>
      <c r="Q17" s="35">
        <v>7.2</v>
      </c>
      <c r="R17" s="29">
        <v>1</v>
      </c>
    </row>
    <row r="18" spans="1:18" ht="12.75" customHeight="1">
      <c r="A18" s="30"/>
      <c r="B18" s="36"/>
      <c r="C18" s="22" t="s">
        <v>33</v>
      </c>
      <c r="D18" s="33"/>
      <c r="E18" s="33"/>
      <c r="F18" s="37" t="s">
        <v>33</v>
      </c>
      <c r="G18" s="38" t="s">
        <v>34</v>
      </c>
      <c r="H18" s="33"/>
      <c r="I18" s="33"/>
      <c r="J18" s="37" t="s">
        <v>34</v>
      </c>
      <c r="K18" s="38" t="s">
        <v>35</v>
      </c>
      <c r="L18" s="33"/>
      <c r="M18" s="33"/>
      <c r="N18" s="37" t="s">
        <v>35</v>
      </c>
      <c r="O18" s="35"/>
      <c r="P18" s="35"/>
      <c r="Q18" s="35"/>
      <c r="R18" s="29"/>
    </row>
    <row r="19" spans="1:18" ht="12.75" customHeight="1">
      <c r="A19" s="30">
        <v>2</v>
      </c>
      <c r="B19" s="39" t="s">
        <v>36</v>
      </c>
      <c r="C19" s="32">
        <f>SUM(D19:F19)</f>
        <v>136485</v>
      </c>
      <c r="D19" s="33">
        <v>29268</v>
      </c>
      <c r="E19" s="33">
        <v>92148</v>
      </c>
      <c r="F19" s="33">
        <v>15069</v>
      </c>
      <c r="G19" s="34">
        <f>SUM(H19:J19)</f>
        <v>61521</v>
      </c>
      <c r="H19" s="33">
        <v>15086</v>
      </c>
      <c r="I19" s="33">
        <v>40226</v>
      </c>
      <c r="J19" s="33">
        <v>6209</v>
      </c>
      <c r="K19" s="34">
        <f>SUM(L19:N19)</f>
        <v>74964</v>
      </c>
      <c r="L19" s="33">
        <v>14182</v>
      </c>
      <c r="M19" s="33">
        <v>51922</v>
      </c>
      <c r="N19" s="33">
        <v>8860</v>
      </c>
      <c r="O19" s="35">
        <v>21.4</v>
      </c>
      <c r="P19" s="35">
        <v>67.5</v>
      </c>
      <c r="Q19" s="35">
        <v>11</v>
      </c>
      <c r="R19" s="29">
        <v>2</v>
      </c>
    </row>
    <row r="20" spans="1:18" ht="12.75" customHeight="1">
      <c r="A20" s="30"/>
      <c r="B20" s="39"/>
      <c r="C20" s="25" t="s">
        <v>37</v>
      </c>
      <c r="D20" s="33"/>
      <c r="E20" s="33"/>
      <c r="F20" s="37" t="s">
        <v>37</v>
      </c>
      <c r="G20" s="38" t="s">
        <v>38</v>
      </c>
      <c r="H20" s="33"/>
      <c r="I20" s="33"/>
      <c r="J20" s="37" t="s">
        <v>38</v>
      </c>
      <c r="K20" s="38" t="s">
        <v>25</v>
      </c>
      <c r="L20" s="33"/>
      <c r="M20" s="33"/>
      <c r="N20" s="37" t="s">
        <v>25</v>
      </c>
      <c r="O20" s="35"/>
      <c r="P20" s="35"/>
      <c r="Q20" s="35"/>
      <c r="R20" s="29"/>
    </row>
    <row r="21" spans="1:18" ht="12.75" customHeight="1">
      <c r="A21" s="30">
        <v>3</v>
      </c>
      <c r="B21" s="39" t="s">
        <v>39</v>
      </c>
      <c r="C21" s="32">
        <f>SUM(D21:F21)</f>
        <v>63941</v>
      </c>
      <c r="D21" s="33">
        <v>15063</v>
      </c>
      <c r="E21" s="33">
        <v>40989</v>
      </c>
      <c r="F21" s="33">
        <v>7889</v>
      </c>
      <c r="G21" s="34">
        <f>SUM(H21:J21)</f>
        <v>29791</v>
      </c>
      <c r="H21" s="33">
        <v>7756</v>
      </c>
      <c r="I21" s="33">
        <v>18831</v>
      </c>
      <c r="J21" s="33">
        <v>3204</v>
      </c>
      <c r="K21" s="34">
        <f>SUM(L21:N21)</f>
        <v>34150</v>
      </c>
      <c r="L21" s="33">
        <v>7307</v>
      </c>
      <c r="M21" s="33">
        <v>22158</v>
      </c>
      <c r="N21" s="33">
        <v>4685</v>
      </c>
      <c r="O21" s="35">
        <v>23.6</v>
      </c>
      <c r="P21" s="35">
        <v>64.1</v>
      </c>
      <c r="Q21" s="35">
        <v>12.3</v>
      </c>
      <c r="R21" s="29">
        <v>3</v>
      </c>
    </row>
    <row r="22" spans="1:18" ht="18" customHeight="1">
      <c r="A22" s="30">
        <v>4</v>
      </c>
      <c r="B22" s="39" t="s">
        <v>40</v>
      </c>
      <c r="C22" s="32">
        <f>SUM(D22:F22)</f>
        <v>65358</v>
      </c>
      <c r="D22" s="33">
        <v>15119</v>
      </c>
      <c r="E22" s="33">
        <v>42872</v>
      </c>
      <c r="F22" s="33">
        <v>7367</v>
      </c>
      <c r="G22" s="34">
        <f>SUM(H22:J22)</f>
        <v>30840</v>
      </c>
      <c r="H22" s="33">
        <v>7815</v>
      </c>
      <c r="I22" s="33">
        <v>19996</v>
      </c>
      <c r="J22" s="33">
        <v>3029</v>
      </c>
      <c r="K22" s="34">
        <f aca="true" t="shared" si="2" ref="K22:K30">SUM(L22:N22)</f>
        <v>34518</v>
      </c>
      <c r="L22" s="33">
        <v>7304</v>
      </c>
      <c r="M22" s="33">
        <v>22876</v>
      </c>
      <c r="N22" s="33">
        <v>4338</v>
      </c>
      <c r="O22" s="35">
        <v>23.1</v>
      </c>
      <c r="P22" s="35">
        <v>65.6</v>
      </c>
      <c r="Q22" s="35">
        <v>11.3</v>
      </c>
      <c r="R22" s="29">
        <v>4</v>
      </c>
    </row>
    <row r="23" spans="1:18" ht="12.75" customHeight="1">
      <c r="A23" s="30"/>
      <c r="B23" s="39"/>
      <c r="C23" s="25" t="s">
        <v>26</v>
      </c>
      <c r="D23" s="33"/>
      <c r="E23" s="33"/>
      <c r="F23" s="37" t="s">
        <v>26</v>
      </c>
      <c r="G23" s="34"/>
      <c r="H23" s="33"/>
      <c r="I23" s="33"/>
      <c r="J23" s="33"/>
      <c r="K23" s="38" t="s">
        <v>26</v>
      </c>
      <c r="L23" s="33"/>
      <c r="M23" s="33"/>
      <c r="N23" s="37" t="s">
        <v>26</v>
      </c>
      <c r="O23" s="35"/>
      <c r="P23" s="35"/>
      <c r="Q23" s="35"/>
      <c r="R23" s="29"/>
    </row>
    <row r="24" spans="1:18" ht="12.75" customHeight="1">
      <c r="A24" s="30">
        <v>5</v>
      </c>
      <c r="B24" s="39" t="s">
        <v>41</v>
      </c>
      <c r="C24" s="32">
        <f aca="true" t="shared" si="3" ref="C24:C30">SUM(D24:F24)</f>
        <v>54306</v>
      </c>
      <c r="D24" s="33">
        <v>12911</v>
      </c>
      <c r="E24" s="33">
        <v>35555</v>
      </c>
      <c r="F24" s="33">
        <v>5840</v>
      </c>
      <c r="G24" s="34">
        <f aca="true" t="shared" si="4" ref="G24:G30">SUM(H24:J24)</f>
        <v>25378</v>
      </c>
      <c r="H24" s="33">
        <v>6552</v>
      </c>
      <c r="I24" s="33">
        <v>16401</v>
      </c>
      <c r="J24" s="33">
        <v>2425</v>
      </c>
      <c r="K24" s="34">
        <f t="shared" si="2"/>
        <v>28928</v>
      </c>
      <c r="L24" s="33">
        <v>6359</v>
      </c>
      <c r="M24" s="33">
        <v>19154</v>
      </c>
      <c r="N24" s="33">
        <v>3415</v>
      </c>
      <c r="O24" s="35">
        <v>23.8</v>
      </c>
      <c r="P24" s="35">
        <v>65.5</v>
      </c>
      <c r="Q24" s="35">
        <v>10.8</v>
      </c>
      <c r="R24" s="29">
        <v>5</v>
      </c>
    </row>
    <row r="25" spans="1:18" ht="18" customHeight="1">
      <c r="A25" s="30">
        <v>6</v>
      </c>
      <c r="B25" s="39" t="s">
        <v>42</v>
      </c>
      <c r="C25" s="32">
        <f t="shared" si="3"/>
        <v>39754</v>
      </c>
      <c r="D25" s="33">
        <v>9035</v>
      </c>
      <c r="E25" s="33">
        <v>25736</v>
      </c>
      <c r="F25" s="33">
        <v>4983</v>
      </c>
      <c r="G25" s="34">
        <f t="shared" si="4"/>
        <v>18835</v>
      </c>
      <c r="H25" s="33">
        <v>4654</v>
      </c>
      <c r="I25" s="33">
        <v>12080</v>
      </c>
      <c r="J25" s="33">
        <v>2101</v>
      </c>
      <c r="K25" s="34">
        <f t="shared" si="2"/>
        <v>20919</v>
      </c>
      <c r="L25" s="33">
        <v>4381</v>
      </c>
      <c r="M25" s="33">
        <v>13656</v>
      </c>
      <c r="N25" s="33">
        <v>2882</v>
      </c>
      <c r="O25" s="35">
        <v>22.7</v>
      </c>
      <c r="P25" s="35">
        <v>64.7</v>
      </c>
      <c r="Q25" s="35">
        <v>12.5</v>
      </c>
      <c r="R25" s="29">
        <v>6</v>
      </c>
    </row>
    <row r="26" spans="1:18" ht="18" customHeight="1">
      <c r="A26" s="30">
        <v>7</v>
      </c>
      <c r="B26" s="39" t="s">
        <v>43</v>
      </c>
      <c r="C26" s="32">
        <f t="shared" si="3"/>
        <v>30454</v>
      </c>
      <c r="D26" s="33">
        <v>6978</v>
      </c>
      <c r="E26" s="33">
        <v>20164</v>
      </c>
      <c r="F26" s="33">
        <v>3312</v>
      </c>
      <c r="G26" s="34">
        <f t="shared" si="4"/>
        <v>14609</v>
      </c>
      <c r="H26" s="33">
        <v>3613</v>
      </c>
      <c r="I26" s="33">
        <v>9632</v>
      </c>
      <c r="J26" s="33">
        <v>1364</v>
      </c>
      <c r="K26" s="34">
        <f t="shared" si="2"/>
        <v>15845</v>
      </c>
      <c r="L26" s="33">
        <v>3365</v>
      </c>
      <c r="M26" s="33">
        <v>10532</v>
      </c>
      <c r="N26" s="33">
        <v>1948</v>
      </c>
      <c r="O26" s="35">
        <v>22.9</v>
      </c>
      <c r="P26" s="35">
        <v>66.2</v>
      </c>
      <c r="Q26" s="35">
        <v>10.9</v>
      </c>
      <c r="R26" s="29">
        <v>7</v>
      </c>
    </row>
    <row r="27" spans="1:18" ht="18" customHeight="1">
      <c r="A27" s="30">
        <v>8</v>
      </c>
      <c r="B27" s="39" t="s">
        <v>44</v>
      </c>
      <c r="C27" s="32">
        <f t="shared" si="3"/>
        <v>22767</v>
      </c>
      <c r="D27" s="33">
        <v>4363</v>
      </c>
      <c r="E27" s="33">
        <v>14765</v>
      </c>
      <c r="F27" s="33">
        <v>3639</v>
      </c>
      <c r="G27" s="34">
        <f t="shared" si="4"/>
        <v>10604</v>
      </c>
      <c r="H27" s="33">
        <v>2212</v>
      </c>
      <c r="I27" s="33">
        <v>6803</v>
      </c>
      <c r="J27" s="33">
        <v>1589</v>
      </c>
      <c r="K27" s="34">
        <f t="shared" si="2"/>
        <v>12163</v>
      </c>
      <c r="L27" s="33">
        <v>2151</v>
      </c>
      <c r="M27" s="33">
        <v>7962</v>
      </c>
      <c r="N27" s="33">
        <v>2050</v>
      </c>
      <c r="O27" s="35">
        <v>19.2</v>
      </c>
      <c r="P27" s="35">
        <v>64.9</v>
      </c>
      <c r="Q27" s="35">
        <v>16</v>
      </c>
      <c r="R27" s="29">
        <v>8</v>
      </c>
    </row>
    <row r="28" spans="1:18" ht="18" customHeight="1">
      <c r="A28" s="30">
        <v>9</v>
      </c>
      <c r="B28" s="39" t="s">
        <v>45</v>
      </c>
      <c r="C28" s="32">
        <f t="shared" si="3"/>
        <v>21041</v>
      </c>
      <c r="D28" s="33">
        <v>4295</v>
      </c>
      <c r="E28" s="33">
        <v>13294</v>
      </c>
      <c r="F28" s="33">
        <v>3452</v>
      </c>
      <c r="G28" s="34">
        <f t="shared" si="4"/>
        <v>9832</v>
      </c>
      <c r="H28" s="33">
        <v>2212</v>
      </c>
      <c r="I28" s="33">
        <v>6189</v>
      </c>
      <c r="J28" s="33">
        <v>1431</v>
      </c>
      <c r="K28" s="34">
        <f t="shared" si="2"/>
        <v>11209</v>
      </c>
      <c r="L28" s="33">
        <v>2083</v>
      </c>
      <c r="M28" s="33">
        <v>7105</v>
      </c>
      <c r="N28" s="33">
        <v>2021</v>
      </c>
      <c r="O28" s="35">
        <v>20.4</v>
      </c>
      <c r="P28" s="35">
        <v>63.2</v>
      </c>
      <c r="Q28" s="35">
        <v>16.4</v>
      </c>
      <c r="R28" s="29">
        <v>9</v>
      </c>
    </row>
    <row r="29" spans="1:18" ht="18" customHeight="1">
      <c r="A29" s="30">
        <v>10</v>
      </c>
      <c r="B29" s="39" t="s">
        <v>46</v>
      </c>
      <c r="C29" s="32">
        <v>21994</v>
      </c>
      <c r="D29" s="33">
        <v>4400</v>
      </c>
      <c r="E29" s="33">
        <v>14303</v>
      </c>
      <c r="F29" s="33">
        <v>4291</v>
      </c>
      <c r="G29" s="34">
        <f t="shared" si="4"/>
        <v>10455</v>
      </c>
      <c r="H29" s="33">
        <v>2275</v>
      </c>
      <c r="I29" s="33">
        <v>6776</v>
      </c>
      <c r="J29" s="33">
        <v>1404</v>
      </c>
      <c r="K29" s="34">
        <f t="shared" si="2"/>
        <v>11539</v>
      </c>
      <c r="L29" s="33">
        <v>2125</v>
      </c>
      <c r="M29" s="33">
        <v>7527</v>
      </c>
      <c r="N29" s="33">
        <v>1887</v>
      </c>
      <c r="O29" s="35">
        <v>20</v>
      </c>
      <c r="P29" s="35">
        <v>65</v>
      </c>
      <c r="Q29" s="35">
        <v>15</v>
      </c>
      <c r="R29" s="29">
        <v>10</v>
      </c>
    </row>
    <row r="30" spans="1:18" ht="18" customHeight="1">
      <c r="A30" s="30">
        <v>11</v>
      </c>
      <c r="B30" s="39" t="s">
        <v>47</v>
      </c>
      <c r="C30" s="32">
        <f t="shared" si="3"/>
        <v>51578</v>
      </c>
      <c r="D30" s="33">
        <v>11157</v>
      </c>
      <c r="E30" s="33">
        <v>32800</v>
      </c>
      <c r="F30" s="33">
        <v>7621</v>
      </c>
      <c r="G30" s="34">
        <f t="shared" si="4"/>
        <v>24168</v>
      </c>
      <c r="H30" s="33">
        <v>5768</v>
      </c>
      <c r="I30" s="33">
        <v>15233</v>
      </c>
      <c r="J30" s="33">
        <v>3167</v>
      </c>
      <c r="K30" s="34">
        <f t="shared" si="2"/>
        <v>27410</v>
      </c>
      <c r="L30" s="33">
        <v>5389</v>
      </c>
      <c r="M30" s="33">
        <v>17567</v>
      </c>
      <c r="N30" s="33">
        <v>4454</v>
      </c>
      <c r="O30" s="35">
        <v>21.6</v>
      </c>
      <c r="P30" s="35">
        <v>63.6</v>
      </c>
      <c r="Q30" s="35">
        <v>14.8</v>
      </c>
      <c r="R30" s="29">
        <v>11</v>
      </c>
    </row>
    <row r="31" spans="3:18" ht="14.25" customHeight="1">
      <c r="C31" s="32"/>
      <c r="D31" s="33"/>
      <c r="E31" s="33"/>
      <c r="F31" s="33"/>
      <c r="G31" s="34"/>
      <c r="H31" s="33"/>
      <c r="I31" s="33"/>
      <c r="J31" s="33"/>
      <c r="K31" s="34"/>
      <c r="L31" s="33"/>
      <c r="M31" s="33"/>
      <c r="N31" s="33"/>
      <c r="O31" s="35"/>
      <c r="P31" s="35"/>
      <c r="Q31" s="35"/>
      <c r="R31" s="29"/>
    </row>
    <row r="32" spans="1:18" s="12" customFormat="1" ht="18" customHeight="1">
      <c r="A32" s="55" t="s">
        <v>48</v>
      </c>
      <c r="B32" s="68"/>
      <c r="C32" s="20">
        <f>SUM(C33:C35)</f>
        <v>12044</v>
      </c>
      <c r="D32" s="40">
        <v>2037</v>
      </c>
      <c r="E32" s="40">
        <f aca="true" t="shared" si="5" ref="E32:K32">SUM(E33:E35)</f>
        <v>7543</v>
      </c>
      <c r="F32" s="40">
        <f t="shared" si="5"/>
        <v>2428</v>
      </c>
      <c r="G32" s="41">
        <f t="shared" si="5"/>
        <v>5614</v>
      </c>
      <c r="H32" s="40">
        <f t="shared" si="5"/>
        <v>1082</v>
      </c>
      <c r="I32" s="40">
        <f t="shared" si="5"/>
        <v>3504</v>
      </c>
      <c r="J32" s="40">
        <f t="shared" si="5"/>
        <v>1028</v>
      </c>
      <c r="K32" s="41">
        <f t="shared" si="5"/>
        <v>6430</v>
      </c>
      <c r="L32" s="40">
        <v>991</v>
      </c>
      <c r="M32" s="40">
        <f>SUM(M33:M35)</f>
        <v>4039</v>
      </c>
      <c r="N32" s="40">
        <f>SUM(N33:N35)</f>
        <v>1400</v>
      </c>
      <c r="O32" s="42">
        <v>17.2</v>
      </c>
      <c r="P32" s="42">
        <v>62.6</v>
      </c>
      <c r="Q32" s="42">
        <v>20.2</v>
      </c>
      <c r="R32" s="19" t="s">
        <v>49</v>
      </c>
    </row>
    <row r="33" spans="1:18" ht="18" customHeight="1">
      <c r="A33" s="30">
        <v>12</v>
      </c>
      <c r="B33" s="39" t="s">
        <v>50</v>
      </c>
      <c r="C33" s="32">
        <f>SUM(D33:F33)</f>
        <v>2380</v>
      </c>
      <c r="D33" s="33">
        <v>346</v>
      </c>
      <c r="E33" s="33">
        <v>1578</v>
      </c>
      <c r="F33" s="33">
        <v>456</v>
      </c>
      <c r="G33" s="34">
        <f>SUM(H33:J33)</f>
        <v>1106</v>
      </c>
      <c r="H33" s="33">
        <v>164</v>
      </c>
      <c r="I33" s="33">
        <v>746</v>
      </c>
      <c r="J33" s="33">
        <v>196</v>
      </c>
      <c r="K33" s="34">
        <f aca="true" t="shared" si="6" ref="K33:K106">SUM(L33:N33)</f>
        <v>1274</v>
      </c>
      <c r="L33" s="33">
        <v>182</v>
      </c>
      <c r="M33" s="33">
        <v>832</v>
      </c>
      <c r="N33" s="33">
        <v>260</v>
      </c>
      <c r="O33" s="35">
        <v>14.5</v>
      </c>
      <c r="P33" s="35">
        <v>66.3</v>
      </c>
      <c r="Q33" s="35">
        <v>19.2</v>
      </c>
      <c r="R33" s="29">
        <v>12</v>
      </c>
    </row>
    <row r="34" spans="1:18" ht="18" customHeight="1">
      <c r="A34" s="30">
        <v>13</v>
      </c>
      <c r="B34" s="39" t="s">
        <v>51</v>
      </c>
      <c r="C34" s="32">
        <f>SUM(D34:F34)</f>
        <v>4868</v>
      </c>
      <c r="D34" s="33">
        <v>808</v>
      </c>
      <c r="E34" s="33">
        <v>2960</v>
      </c>
      <c r="F34" s="33">
        <v>1100</v>
      </c>
      <c r="G34" s="34">
        <f>SUM(H34:J34)</f>
        <v>2271</v>
      </c>
      <c r="H34" s="33">
        <v>428</v>
      </c>
      <c r="I34" s="33">
        <v>1367</v>
      </c>
      <c r="J34" s="33">
        <v>476</v>
      </c>
      <c r="K34" s="34">
        <f t="shared" si="6"/>
        <v>2597</v>
      </c>
      <c r="L34" s="33">
        <v>380</v>
      </c>
      <c r="M34" s="33">
        <v>1593</v>
      </c>
      <c r="N34" s="33">
        <v>624</v>
      </c>
      <c r="O34" s="35">
        <v>16.6</v>
      </c>
      <c r="P34" s="35">
        <v>60.3</v>
      </c>
      <c r="Q34" s="35">
        <v>22.6</v>
      </c>
      <c r="R34" s="29">
        <v>13</v>
      </c>
    </row>
    <row r="35" spans="1:18" ht="18" customHeight="1">
      <c r="A35" s="30">
        <v>14</v>
      </c>
      <c r="B35" s="39" t="s">
        <v>52</v>
      </c>
      <c r="C35" s="32">
        <f>SUM(D35:F35)</f>
        <v>4796</v>
      </c>
      <c r="D35" s="33">
        <v>919</v>
      </c>
      <c r="E35" s="33">
        <v>3005</v>
      </c>
      <c r="F35" s="33">
        <v>872</v>
      </c>
      <c r="G35" s="34">
        <f>SUM(H35:J35)</f>
        <v>2237</v>
      </c>
      <c r="H35" s="33">
        <v>490</v>
      </c>
      <c r="I35" s="33">
        <v>1391</v>
      </c>
      <c r="J35" s="33">
        <v>356</v>
      </c>
      <c r="K35" s="34">
        <f t="shared" si="6"/>
        <v>2559</v>
      </c>
      <c r="L35" s="33">
        <v>429</v>
      </c>
      <c r="M35" s="33">
        <v>1614</v>
      </c>
      <c r="N35" s="33">
        <v>516</v>
      </c>
      <c r="O35" s="35">
        <v>19.2</v>
      </c>
      <c r="P35" s="35">
        <v>62.7</v>
      </c>
      <c r="Q35" s="35">
        <v>18.2</v>
      </c>
      <c r="R35" s="29">
        <v>14</v>
      </c>
    </row>
    <row r="36" spans="1:18" ht="14.25" customHeight="1">
      <c r="A36" s="43"/>
      <c r="C36" s="32"/>
      <c r="D36" s="33"/>
      <c r="E36" s="33"/>
      <c r="F36" s="33"/>
      <c r="G36" s="34"/>
      <c r="H36" s="33"/>
      <c r="I36" s="33"/>
      <c r="J36" s="33"/>
      <c r="K36" s="34"/>
      <c r="L36" s="33"/>
      <c r="M36" s="33"/>
      <c r="N36" s="33"/>
      <c r="O36" s="35"/>
      <c r="P36" s="35"/>
      <c r="Q36" s="35"/>
      <c r="R36" s="29"/>
    </row>
    <row r="37" spans="1:18" s="12" customFormat="1" ht="18" customHeight="1">
      <c r="A37" s="55" t="s">
        <v>53</v>
      </c>
      <c r="B37" s="68"/>
      <c r="C37" s="20">
        <f>SUM(C38:C42)</f>
        <v>43738</v>
      </c>
      <c r="D37" s="40">
        <f aca="true" t="shared" si="7" ref="D37:N37">SUM(D38:D42)</f>
        <v>8215</v>
      </c>
      <c r="E37" s="40">
        <f t="shared" si="7"/>
        <v>27303</v>
      </c>
      <c r="F37" s="40">
        <f t="shared" si="7"/>
        <v>8220</v>
      </c>
      <c r="G37" s="41">
        <f t="shared" si="7"/>
        <v>20438</v>
      </c>
      <c r="H37" s="40">
        <f t="shared" si="7"/>
        <v>4149</v>
      </c>
      <c r="I37" s="40">
        <f t="shared" si="7"/>
        <v>12828</v>
      </c>
      <c r="J37" s="40">
        <f t="shared" si="7"/>
        <v>3461</v>
      </c>
      <c r="K37" s="41">
        <f t="shared" si="7"/>
        <v>23300</v>
      </c>
      <c r="L37" s="40">
        <f t="shared" si="7"/>
        <v>4066</v>
      </c>
      <c r="M37" s="40">
        <f t="shared" si="7"/>
        <v>14475</v>
      </c>
      <c r="N37" s="40">
        <f t="shared" si="7"/>
        <v>4759</v>
      </c>
      <c r="O37" s="42">
        <v>18.8</v>
      </c>
      <c r="P37" s="42">
        <v>62.4</v>
      </c>
      <c r="Q37" s="42">
        <v>18.8</v>
      </c>
      <c r="R37" s="19" t="s">
        <v>54</v>
      </c>
    </row>
    <row r="38" spans="1:18" ht="17.25" customHeight="1">
      <c r="A38" s="30">
        <v>15</v>
      </c>
      <c r="B38" s="39" t="s">
        <v>55</v>
      </c>
      <c r="C38" s="32">
        <f>SUM(D38:F38)</f>
        <v>7545</v>
      </c>
      <c r="D38" s="33">
        <v>1387</v>
      </c>
      <c r="E38" s="33">
        <v>4591</v>
      </c>
      <c r="F38" s="33">
        <v>1567</v>
      </c>
      <c r="G38" s="34">
        <f>SUM(H38:J38)</f>
        <v>3466</v>
      </c>
      <c r="H38" s="33">
        <v>704</v>
      </c>
      <c r="I38" s="33">
        <v>2117</v>
      </c>
      <c r="J38" s="33">
        <v>645</v>
      </c>
      <c r="K38" s="34">
        <f t="shared" si="6"/>
        <v>4079</v>
      </c>
      <c r="L38" s="33">
        <v>683</v>
      </c>
      <c r="M38" s="33">
        <v>2474</v>
      </c>
      <c r="N38" s="33">
        <v>922</v>
      </c>
      <c r="O38" s="35">
        <v>18.4</v>
      </c>
      <c r="P38" s="35">
        <v>60.8</v>
      </c>
      <c r="Q38" s="35">
        <v>20.8</v>
      </c>
      <c r="R38" s="29">
        <v>15</v>
      </c>
    </row>
    <row r="39" spans="1:18" ht="18" customHeight="1">
      <c r="A39" s="30">
        <v>16</v>
      </c>
      <c r="B39" s="39" t="s">
        <v>56</v>
      </c>
      <c r="C39" s="32">
        <f>SUM(D39:F39)</f>
        <v>3234</v>
      </c>
      <c r="D39" s="33">
        <v>722</v>
      </c>
      <c r="E39" s="33">
        <v>2041</v>
      </c>
      <c r="F39" s="33">
        <v>471</v>
      </c>
      <c r="G39" s="34">
        <f>SUM(H39:J39)</f>
        <v>1536</v>
      </c>
      <c r="H39" s="33">
        <v>368</v>
      </c>
      <c r="I39" s="33">
        <v>990</v>
      </c>
      <c r="J39" s="33">
        <v>178</v>
      </c>
      <c r="K39" s="34">
        <f t="shared" si="6"/>
        <v>1698</v>
      </c>
      <c r="L39" s="33">
        <v>354</v>
      </c>
      <c r="M39" s="33">
        <v>1051</v>
      </c>
      <c r="N39" s="33">
        <v>293</v>
      </c>
      <c r="O39" s="35">
        <v>22.3</v>
      </c>
      <c r="P39" s="35">
        <v>63.1</v>
      </c>
      <c r="Q39" s="35">
        <v>14.6</v>
      </c>
      <c r="R39" s="29">
        <v>16</v>
      </c>
    </row>
    <row r="40" spans="1:18" ht="18" customHeight="1">
      <c r="A40" s="30">
        <v>17</v>
      </c>
      <c r="B40" s="39" t="s">
        <v>57</v>
      </c>
      <c r="C40" s="32">
        <f>SUM(D40:F40)</f>
        <v>16934</v>
      </c>
      <c r="D40" s="33">
        <v>3182</v>
      </c>
      <c r="E40" s="33">
        <v>10587</v>
      </c>
      <c r="F40" s="33">
        <v>3165</v>
      </c>
      <c r="G40" s="34">
        <f>SUM(H40:J40)</f>
        <v>7922</v>
      </c>
      <c r="H40" s="33">
        <v>1617</v>
      </c>
      <c r="I40" s="33">
        <v>4945</v>
      </c>
      <c r="J40" s="33">
        <v>1360</v>
      </c>
      <c r="K40" s="34">
        <f t="shared" si="6"/>
        <v>9012</v>
      </c>
      <c r="L40" s="33">
        <v>1565</v>
      </c>
      <c r="M40" s="33">
        <v>5642</v>
      </c>
      <c r="N40" s="33">
        <v>1805</v>
      </c>
      <c r="O40" s="35">
        <v>18.8</v>
      </c>
      <c r="P40" s="35">
        <v>62.5</v>
      </c>
      <c r="Q40" s="35">
        <v>18.7</v>
      </c>
      <c r="R40" s="29">
        <v>17</v>
      </c>
    </row>
    <row r="41" spans="1:18" ht="18" customHeight="1">
      <c r="A41" s="30">
        <v>18</v>
      </c>
      <c r="B41" s="39" t="s">
        <v>58</v>
      </c>
      <c r="C41" s="32">
        <f>SUM(D41:F41)</f>
        <v>5810</v>
      </c>
      <c r="D41" s="33">
        <v>1140</v>
      </c>
      <c r="E41" s="33">
        <v>3633</v>
      </c>
      <c r="F41" s="33">
        <v>1037</v>
      </c>
      <c r="G41" s="34">
        <f>SUM(H41:J41)</f>
        <v>2731</v>
      </c>
      <c r="H41" s="33">
        <v>579</v>
      </c>
      <c r="I41" s="33">
        <v>1725</v>
      </c>
      <c r="J41" s="33">
        <v>427</v>
      </c>
      <c r="K41" s="34">
        <f t="shared" si="6"/>
        <v>3079</v>
      </c>
      <c r="L41" s="33">
        <v>561</v>
      </c>
      <c r="M41" s="33">
        <v>1908</v>
      </c>
      <c r="N41" s="33">
        <v>610</v>
      </c>
      <c r="O41" s="35">
        <v>19.6</v>
      </c>
      <c r="P41" s="35">
        <v>62.5</v>
      </c>
      <c r="Q41" s="35">
        <v>17.8</v>
      </c>
      <c r="R41" s="29">
        <v>18</v>
      </c>
    </row>
    <row r="42" spans="1:18" ht="18" customHeight="1">
      <c r="A42" s="30">
        <v>19</v>
      </c>
      <c r="B42" s="39" t="s">
        <v>59</v>
      </c>
      <c r="C42" s="32">
        <f>SUM(D42:F42)</f>
        <v>10215</v>
      </c>
      <c r="D42" s="33">
        <v>1784</v>
      </c>
      <c r="E42" s="33">
        <v>6451</v>
      </c>
      <c r="F42" s="33">
        <v>1980</v>
      </c>
      <c r="G42" s="34">
        <f>SUM(H42:J42)</f>
        <v>4783</v>
      </c>
      <c r="H42" s="33">
        <v>881</v>
      </c>
      <c r="I42" s="33">
        <v>3051</v>
      </c>
      <c r="J42" s="33">
        <v>851</v>
      </c>
      <c r="K42" s="34">
        <f t="shared" si="6"/>
        <v>5432</v>
      </c>
      <c r="L42" s="33">
        <v>903</v>
      </c>
      <c r="M42" s="33">
        <v>3400</v>
      </c>
      <c r="N42" s="33">
        <v>1129</v>
      </c>
      <c r="O42" s="35">
        <v>17.5</v>
      </c>
      <c r="P42" s="35">
        <v>63.2</v>
      </c>
      <c r="Q42" s="35">
        <v>19.4</v>
      </c>
      <c r="R42" s="29">
        <v>19</v>
      </c>
    </row>
    <row r="43" spans="1:18" ht="8.25" customHeight="1">
      <c r="A43" s="43"/>
      <c r="C43" s="32"/>
      <c r="D43" s="33"/>
      <c r="E43" s="33"/>
      <c r="F43" s="33"/>
      <c r="G43" s="34"/>
      <c r="H43" s="33"/>
      <c r="I43" s="33"/>
      <c r="J43" s="33"/>
      <c r="K43" s="34"/>
      <c r="L43" s="33"/>
      <c r="M43" s="33"/>
      <c r="N43" s="33"/>
      <c r="O43" s="35"/>
      <c r="P43" s="35"/>
      <c r="Q43" s="35"/>
      <c r="R43" s="29"/>
    </row>
    <row r="44" spans="2:18" s="12" customFormat="1" ht="12.75" customHeight="1">
      <c r="B44" s="13"/>
      <c r="C44" s="22" t="s">
        <v>25</v>
      </c>
      <c r="D44" s="21"/>
      <c r="E44" s="21"/>
      <c r="F44" s="23" t="s">
        <v>25</v>
      </c>
      <c r="G44" s="23" t="s">
        <v>26</v>
      </c>
      <c r="H44" s="21"/>
      <c r="I44" s="21"/>
      <c r="J44" s="23" t="s">
        <v>26</v>
      </c>
      <c r="K44" s="23" t="s">
        <v>26</v>
      </c>
      <c r="L44" s="21"/>
      <c r="M44" s="21"/>
      <c r="N44" s="23" t="s">
        <v>26</v>
      </c>
      <c r="O44" s="18"/>
      <c r="P44" s="18"/>
      <c r="Q44" s="18"/>
      <c r="R44" s="19"/>
    </row>
    <row r="45" spans="1:18" s="12" customFormat="1" ht="12.75" customHeight="1">
      <c r="A45" s="55" t="s">
        <v>60</v>
      </c>
      <c r="B45" s="68"/>
      <c r="C45" s="20">
        <f>SUM(C46:C48)</f>
        <v>32156</v>
      </c>
      <c r="D45" s="40">
        <f>SUM(D46:D48)</f>
        <v>6632</v>
      </c>
      <c r="E45" s="40">
        <f>SUM(E46:E48)</f>
        <v>20861</v>
      </c>
      <c r="F45" s="40">
        <f>SUM(F46:F48)</f>
        <v>4663</v>
      </c>
      <c r="G45" s="41">
        <f>SUM(G46+G48)</f>
        <v>15235</v>
      </c>
      <c r="H45" s="40">
        <f aca="true" t="shared" si="8" ref="H45:N45">SUM(H46:H48)</f>
        <v>3377</v>
      </c>
      <c r="I45" s="40">
        <f t="shared" si="8"/>
        <v>9887</v>
      </c>
      <c r="J45" s="40">
        <f t="shared" si="8"/>
        <v>1971</v>
      </c>
      <c r="K45" s="41">
        <f t="shared" si="8"/>
        <v>16921</v>
      </c>
      <c r="L45" s="40">
        <f t="shared" si="8"/>
        <v>3255</v>
      </c>
      <c r="M45" s="40">
        <f t="shared" si="8"/>
        <v>10974</v>
      </c>
      <c r="N45" s="40">
        <f t="shared" si="8"/>
        <v>2692</v>
      </c>
      <c r="O45" s="42">
        <v>20.6</v>
      </c>
      <c r="P45" s="42">
        <v>64.9</v>
      </c>
      <c r="Q45" s="42">
        <v>14.5</v>
      </c>
      <c r="R45" s="19" t="s">
        <v>61</v>
      </c>
    </row>
    <row r="46" spans="1:18" ht="18" customHeight="1">
      <c r="A46" s="30">
        <v>20</v>
      </c>
      <c r="B46" s="39" t="s">
        <v>62</v>
      </c>
      <c r="C46" s="32">
        <f>SUM(D46:F46)</f>
        <v>21464</v>
      </c>
      <c r="D46" s="33">
        <v>4690</v>
      </c>
      <c r="E46" s="33">
        <v>14000</v>
      </c>
      <c r="F46" s="33">
        <v>2774</v>
      </c>
      <c r="G46" s="34">
        <v>10120</v>
      </c>
      <c r="H46" s="33">
        <v>2382</v>
      </c>
      <c r="I46" s="33">
        <v>6564</v>
      </c>
      <c r="J46" s="33">
        <v>1174</v>
      </c>
      <c r="K46" s="34">
        <f t="shared" si="6"/>
        <v>11344</v>
      </c>
      <c r="L46" s="33">
        <v>2308</v>
      </c>
      <c r="M46" s="33">
        <v>7436</v>
      </c>
      <c r="N46" s="33">
        <v>1600</v>
      </c>
      <c r="O46" s="35">
        <v>21.9</v>
      </c>
      <c r="P46" s="35">
        <v>65.2</v>
      </c>
      <c r="Q46" s="35">
        <v>12.9</v>
      </c>
      <c r="R46" s="29">
        <v>20</v>
      </c>
    </row>
    <row r="47" spans="2:18" ht="12.75" customHeight="1">
      <c r="B47" s="24"/>
      <c r="C47" s="25" t="s">
        <v>25</v>
      </c>
      <c r="D47" s="26"/>
      <c r="E47" s="26"/>
      <c r="F47" s="27" t="s">
        <v>25</v>
      </c>
      <c r="G47" s="27" t="s">
        <v>26</v>
      </c>
      <c r="H47" s="26"/>
      <c r="I47" s="26"/>
      <c r="J47" s="27" t="s">
        <v>26</v>
      </c>
      <c r="K47" s="27" t="s">
        <v>26</v>
      </c>
      <c r="L47" s="26"/>
      <c r="M47" s="26"/>
      <c r="N47" s="27" t="s">
        <v>26</v>
      </c>
      <c r="O47" s="28"/>
      <c r="P47" s="28"/>
      <c r="Q47" s="28"/>
      <c r="R47" s="29"/>
    </row>
    <row r="48" spans="1:18" ht="12.75" customHeight="1">
      <c r="A48" s="30">
        <v>21</v>
      </c>
      <c r="B48" s="39" t="s">
        <v>63</v>
      </c>
      <c r="C48" s="32">
        <f>SUM(D48:F48)</f>
        <v>10692</v>
      </c>
      <c r="D48" s="33">
        <v>1942</v>
      </c>
      <c r="E48" s="33">
        <v>6861</v>
      </c>
      <c r="F48" s="33">
        <v>1889</v>
      </c>
      <c r="G48" s="34">
        <f>SUM(H48:J48)</f>
        <v>5115</v>
      </c>
      <c r="H48" s="33">
        <v>995</v>
      </c>
      <c r="I48" s="33">
        <v>3323</v>
      </c>
      <c r="J48" s="33">
        <v>797</v>
      </c>
      <c r="K48" s="34">
        <f t="shared" si="6"/>
        <v>5577</v>
      </c>
      <c r="L48" s="33">
        <v>947</v>
      </c>
      <c r="M48" s="33">
        <v>3538</v>
      </c>
      <c r="N48" s="33">
        <v>1092</v>
      </c>
      <c r="O48" s="35">
        <v>18.2</v>
      </c>
      <c r="P48" s="35">
        <v>64.2</v>
      </c>
      <c r="Q48" s="35">
        <v>17.6</v>
      </c>
      <c r="R48" s="29">
        <v>21</v>
      </c>
    </row>
    <row r="49" spans="1:18" ht="14.25" customHeight="1">
      <c r="A49" s="43"/>
      <c r="C49" s="32"/>
      <c r="D49" s="33"/>
      <c r="E49" s="33"/>
      <c r="F49" s="33"/>
      <c r="G49" s="34"/>
      <c r="H49" s="33"/>
      <c r="I49" s="33"/>
      <c r="J49" s="33"/>
      <c r="K49" s="34"/>
      <c r="L49" s="33"/>
      <c r="M49" s="33"/>
      <c r="N49" s="33"/>
      <c r="O49" s="35"/>
      <c r="P49" s="35"/>
      <c r="Q49" s="35"/>
      <c r="R49" s="29"/>
    </row>
    <row r="50" spans="1:18" s="12" customFormat="1" ht="18" customHeight="1">
      <c r="A50" s="55" t="s">
        <v>64</v>
      </c>
      <c r="B50" s="68"/>
      <c r="C50" s="20">
        <f>SUM(C51:C54)</f>
        <v>41097</v>
      </c>
      <c r="D50" s="40">
        <f aca="true" t="shared" si="9" ref="D50:N50">SUM(D51:D54)</f>
        <v>8580</v>
      </c>
      <c r="E50" s="40">
        <f t="shared" si="9"/>
        <v>27206</v>
      </c>
      <c r="F50" s="40">
        <f t="shared" si="9"/>
        <v>5311</v>
      </c>
      <c r="G50" s="41">
        <f t="shared" si="9"/>
        <v>19841</v>
      </c>
      <c r="H50" s="40">
        <f t="shared" si="9"/>
        <v>4382</v>
      </c>
      <c r="I50" s="40">
        <f t="shared" si="9"/>
        <v>13122</v>
      </c>
      <c r="J50" s="40">
        <f t="shared" si="9"/>
        <v>2337</v>
      </c>
      <c r="K50" s="41">
        <f t="shared" si="9"/>
        <v>21256</v>
      </c>
      <c r="L50" s="40">
        <f t="shared" si="9"/>
        <v>4198</v>
      </c>
      <c r="M50" s="40">
        <f t="shared" si="9"/>
        <v>14084</v>
      </c>
      <c r="N50" s="40">
        <f t="shared" si="9"/>
        <v>2974</v>
      </c>
      <c r="O50" s="42">
        <v>20.9</v>
      </c>
      <c r="P50" s="42">
        <v>66.2</v>
      </c>
      <c r="Q50" s="42">
        <v>12.9</v>
      </c>
      <c r="R50" s="19" t="s">
        <v>65</v>
      </c>
    </row>
    <row r="51" spans="1:18" ht="18" customHeight="1">
      <c r="A51" s="30">
        <v>22</v>
      </c>
      <c r="B51" s="39" t="s">
        <v>66</v>
      </c>
      <c r="C51" s="32">
        <f>SUM(D51:F51)</f>
        <v>6389</v>
      </c>
      <c r="D51" s="33">
        <v>1275</v>
      </c>
      <c r="E51" s="33">
        <v>4210</v>
      </c>
      <c r="F51" s="33">
        <v>904</v>
      </c>
      <c r="G51" s="34">
        <f>SUM(H51:J51)</f>
        <v>3053</v>
      </c>
      <c r="H51" s="33">
        <v>638</v>
      </c>
      <c r="I51" s="33">
        <v>2021</v>
      </c>
      <c r="J51" s="33">
        <v>394</v>
      </c>
      <c r="K51" s="34">
        <f t="shared" si="6"/>
        <v>3336</v>
      </c>
      <c r="L51" s="33">
        <v>637</v>
      </c>
      <c r="M51" s="33">
        <v>2189</v>
      </c>
      <c r="N51" s="33">
        <v>510</v>
      </c>
      <c r="O51" s="35">
        <v>20</v>
      </c>
      <c r="P51" s="35">
        <v>65.9</v>
      </c>
      <c r="Q51" s="35">
        <v>14.1</v>
      </c>
      <c r="R51" s="29">
        <v>22</v>
      </c>
    </row>
    <row r="52" spans="1:18" ht="18" customHeight="1">
      <c r="A52" s="30">
        <v>23</v>
      </c>
      <c r="B52" s="39" t="s">
        <v>67</v>
      </c>
      <c r="C52" s="32">
        <f>SUM(D52:F52)</f>
        <v>11639</v>
      </c>
      <c r="D52" s="33">
        <v>2578</v>
      </c>
      <c r="E52" s="33">
        <v>7735</v>
      </c>
      <c r="F52" s="33">
        <v>1326</v>
      </c>
      <c r="G52" s="34">
        <f>SUM(H52:J52)</f>
        <v>5625</v>
      </c>
      <c r="H52" s="33">
        <v>1312</v>
      </c>
      <c r="I52" s="33">
        <v>3707</v>
      </c>
      <c r="J52" s="33">
        <v>606</v>
      </c>
      <c r="K52" s="34">
        <f t="shared" si="6"/>
        <v>6014</v>
      </c>
      <c r="L52" s="33">
        <v>1266</v>
      </c>
      <c r="M52" s="33">
        <v>4028</v>
      </c>
      <c r="N52" s="33">
        <v>720</v>
      </c>
      <c r="O52" s="35">
        <v>22.1</v>
      </c>
      <c r="P52" s="35">
        <v>66.5</v>
      </c>
      <c r="Q52" s="35">
        <v>11.4</v>
      </c>
      <c r="R52" s="29">
        <v>23</v>
      </c>
    </row>
    <row r="53" spans="1:18" ht="18" customHeight="1">
      <c r="A53" s="30">
        <v>24</v>
      </c>
      <c r="B53" s="39" t="s">
        <v>68</v>
      </c>
      <c r="C53" s="32">
        <f>SUM(D53:F53)</f>
        <v>11164</v>
      </c>
      <c r="D53" s="33">
        <v>2080</v>
      </c>
      <c r="E53" s="33">
        <v>7397</v>
      </c>
      <c r="F53" s="33">
        <v>1687</v>
      </c>
      <c r="G53" s="34">
        <f>SUM(H53:J53)</f>
        <v>5330</v>
      </c>
      <c r="H53" s="33">
        <v>1074</v>
      </c>
      <c r="I53" s="33">
        <v>3514</v>
      </c>
      <c r="J53" s="33">
        <v>742</v>
      </c>
      <c r="K53" s="34">
        <f t="shared" si="6"/>
        <v>5834</v>
      </c>
      <c r="L53" s="33">
        <v>1006</v>
      </c>
      <c r="M53" s="33">
        <v>3883</v>
      </c>
      <c r="N53" s="33">
        <v>945</v>
      </c>
      <c r="O53" s="35">
        <v>18.6</v>
      </c>
      <c r="P53" s="35">
        <v>66.3</v>
      </c>
      <c r="Q53" s="35">
        <v>15.1</v>
      </c>
      <c r="R53" s="29">
        <v>24</v>
      </c>
    </row>
    <row r="54" spans="1:18" ht="18" customHeight="1">
      <c r="A54" s="30">
        <v>25</v>
      </c>
      <c r="B54" s="39" t="s">
        <v>69</v>
      </c>
      <c r="C54" s="32">
        <f>SUM(D54:F54)</f>
        <v>11905</v>
      </c>
      <c r="D54" s="33">
        <v>2647</v>
      </c>
      <c r="E54" s="33">
        <v>7864</v>
      </c>
      <c r="F54" s="33">
        <v>1394</v>
      </c>
      <c r="G54" s="34">
        <f>SUM(H54:J54)</f>
        <v>5833</v>
      </c>
      <c r="H54" s="33">
        <v>1358</v>
      </c>
      <c r="I54" s="33">
        <v>3880</v>
      </c>
      <c r="J54" s="33">
        <v>595</v>
      </c>
      <c r="K54" s="34">
        <f t="shared" si="6"/>
        <v>6072</v>
      </c>
      <c r="L54" s="33">
        <v>1289</v>
      </c>
      <c r="M54" s="33">
        <v>3984</v>
      </c>
      <c r="N54" s="33">
        <v>799</v>
      </c>
      <c r="O54" s="35">
        <v>22.2</v>
      </c>
      <c r="P54" s="35">
        <v>66.1</v>
      </c>
      <c r="Q54" s="35">
        <v>11.7</v>
      </c>
      <c r="R54" s="29">
        <v>25</v>
      </c>
    </row>
    <row r="55" spans="1:18" ht="14.25" customHeight="1">
      <c r="A55" s="43"/>
      <c r="B55" s="44"/>
      <c r="C55" s="32"/>
      <c r="D55" s="33"/>
      <c r="E55" s="33"/>
      <c r="F55" s="33"/>
      <c r="G55" s="34"/>
      <c r="H55" s="33"/>
      <c r="I55" s="33"/>
      <c r="J55" s="33"/>
      <c r="K55" s="34"/>
      <c r="L55" s="33"/>
      <c r="M55" s="33"/>
      <c r="N55" s="33"/>
      <c r="O55" s="35"/>
      <c r="P55" s="35"/>
      <c r="Q55" s="35"/>
      <c r="R55" s="29"/>
    </row>
    <row r="56" spans="1:18" s="12" customFormat="1" ht="18" customHeight="1">
      <c r="A56" s="55" t="s">
        <v>70</v>
      </c>
      <c r="B56" s="68"/>
      <c r="C56" s="20">
        <f aca="true" t="shared" si="10" ref="C56:C110">SUM(D56:F56)</f>
        <v>18768</v>
      </c>
      <c r="D56" s="40">
        <f aca="true" t="shared" si="11" ref="D56:N56">SUM(D57)</f>
        <v>4041</v>
      </c>
      <c r="E56" s="40">
        <f t="shared" si="11"/>
        <v>12122</v>
      </c>
      <c r="F56" s="40">
        <f t="shared" si="11"/>
        <v>2605</v>
      </c>
      <c r="G56" s="41">
        <f t="shared" si="11"/>
        <v>8869</v>
      </c>
      <c r="H56" s="40">
        <f t="shared" si="11"/>
        <v>2059</v>
      </c>
      <c r="I56" s="40">
        <f t="shared" si="11"/>
        <v>5772</v>
      </c>
      <c r="J56" s="40">
        <f t="shared" si="11"/>
        <v>1038</v>
      </c>
      <c r="K56" s="41">
        <f t="shared" si="11"/>
        <v>9899</v>
      </c>
      <c r="L56" s="40">
        <f t="shared" si="11"/>
        <v>1982</v>
      </c>
      <c r="M56" s="40">
        <f t="shared" si="11"/>
        <v>6350</v>
      </c>
      <c r="N56" s="40">
        <f t="shared" si="11"/>
        <v>1567</v>
      </c>
      <c r="O56" s="42">
        <v>21.5</v>
      </c>
      <c r="P56" s="42">
        <v>64.6</v>
      </c>
      <c r="Q56" s="42">
        <v>13.9</v>
      </c>
      <c r="R56" s="19" t="s">
        <v>71</v>
      </c>
    </row>
    <row r="57" spans="1:18" ht="18" customHeight="1">
      <c r="A57" s="45">
        <v>26</v>
      </c>
      <c r="B57" s="46" t="s">
        <v>72</v>
      </c>
      <c r="C57" s="47">
        <f t="shared" si="10"/>
        <v>18768</v>
      </c>
      <c r="D57" s="48">
        <v>4041</v>
      </c>
      <c r="E57" s="48">
        <v>12122</v>
      </c>
      <c r="F57" s="48">
        <v>2605</v>
      </c>
      <c r="G57" s="49">
        <f>SUM(H57:J57)</f>
        <v>8869</v>
      </c>
      <c r="H57" s="48">
        <v>2059</v>
      </c>
      <c r="I57" s="48">
        <v>5772</v>
      </c>
      <c r="J57" s="48">
        <v>1038</v>
      </c>
      <c r="K57" s="49">
        <f t="shared" si="6"/>
        <v>9899</v>
      </c>
      <c r="L57" s="48">
        <v>1982</v>
      </c>
      <c r="M57" s="48">
        <v>6350</v>
      </c>
      <c r="N57" s="48">
        <v>1567</v>
      </c>
      <c r="O57" s="50">
        <v>21.5</v>
      </c>
      <c r="P57" s="50">
        <v>64.6</v>
      </c>
      <c r="Q57" s="50">
        <v>13.9</v>
      </c>
      <c r="R57" s="51">
        <v>26</v>
      </c>
    </row>
    <row r="58" spans="1:11" ht="12">
      <c r="A58" s="5" t="s">
        <v>73</v>
      </c>
      <c r="K58" s="52"/>
    </row>
    <row r="59" ht="12">
      <c r="A59" s="5" t="s">
        <v>74</v>
      </c>
    </row>
    <row r="60" spans="2:18" s="1" customFormat="1" ht="15.75" customHeight="1">
      <c r="B60" s="3"/>
      <c r="C60" s="2"/>
      <c r="D60" s="2"/>
      <c r="E60" s="2"/>
      <c r="F60" s="3" t="s">
        <v>75</v>
      </c>
      <c r="G60" s="2"/>
      <c r="H60" s="2"/>
      <c r="I60" s="2"/>
      <c r="J60" s="2"/>
      <c r="K60" s="3" t="s">
        <v>76</v>
      </c>
      <c r="L60" s="2"/>
      <c r="M60" s="2"/>
      <c r="N60" s="2"/>
      <c r="O60" s="2"/>
      <c r="P60" s="2"/>
      <c r="Q60" s="2"/>
      <c r="R60" s="2"/>
    </row>
    <row r="61" spans="2:18" ht="12.75" thickBo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3"/>
      <c r="Q61" s="53"/>
      <c r="R61" s="7"/>
    </row>
    <row r="62" spans="1:18" s="9" customFormat="1" ht="10.5" customHeight="1" thickTop="1">
      <c r="A62" s="69" t="s">
        <v>1</v>
      </c>
      <c r="B62" s="70"/>
      <c r="C62" s="59" t="s">
        <v>2</v>
      </c>
      <c r="D62" s="75"/>
      <c r="E62" s="75"/>
      <c r="F62" s="70"/>
      <c r="G62" s="59" t="s">
        <v>3</v>
      </c>
      <c r="H62" s="75"/>
      <c r="I62" s="75"/>
      <c r="J62" s="70"/>
      <c r="K62" s="59" t="s">
        <v>4</v>
      </c>
      <c r="L62" s="75"/>
      <c r="M62" s="75"/>
      <c r="N62" s="70"/>
      <c r="O62" s="59" t="s">
        <v>5</v>
      </c>
      <c r="P62" s="60"/>
      <c r="Q62" s="61"/>
      <c r="R62" s="8" t="s">
        <v>6</v>
      </c>
    </row>
    <row r="63" spans="1:18" s="9" customFormat="1" ht="10.5" customHeight="1">
      <c r="A63" s="71"/>
      <c r="B63" s="72"/>
      <c r="C63" s="76"/>
      <c r="D63" s="73"/>
      <c r="E63" s="73"/>
      <c r="F63" s="74"/>
      <c r="G63" s="76"/>
      <c r="H63" s="73"/>
      <c r="I63" s="73"/>
      <c r="J63" s="74"/>
      <c r="K63" s="76"/>
      <c r="L63" s="73"/>
      <c r="M63" s="73"/>
      <c r="N63" s="74"/>
      <c r="O63" s="62"/>
      <c r="P63" s="63"/>
      <c r="Q63" s="64"/>
      <c r="R63" s="10" t="s">
        <v>7</v>
      </c>
    </row>
    <row r="64" spans="1:18" s="9" customFormat="1" ht="10.5" customHeight="1">
      <c r="A64" s="71"/>
      <c r="B64" s="72"/>
      <c r="C64" s="57" t="s">
        <v>8</v>
      </c>
      <c r="D64" s="57" t="s">
        <v>9</v>
      </c>
      <c r="E64" s="57" t="s">
        <v>10</v>
      </c>
      <c r="F64" s="57" t="s">
        <v>11</v>
      </c>
      <c r="G64" s="57" t="s">
        <v>12</v>
      </c>
      <c r="H64" s="57" t="s">
        <v>9</v>
      </c>
      <c r="I64" s="66" t="s">
        <v>10</v>
      </c>
      <c r="J64" s="67" t="s">
        <v>11</v>
      </c>
      <c r="K64" s="57" t="s">
        <v>12</v>
      </c>
      <c r="L64" s="57" t="s">
        <v>9</v>
      </c>
      <c r="M64" s="57" t="s">
        <v>10</v>
      </c>
      <c r="N64" s="57" t="s">
        <v>11</v>
      </c>
      <c r="O64" s="57" t="s">
        <v>9</v>
      </c>
      <c r="P64" s="57" t="s">
        <v>10</v>
      </c>
      <c r="Q64" s="57" t="s">
        <v>11</v>
      </c>
      <c r="R64" s="10" t="s">
        <v>13</v>
      </c>
    </row>
    <row r="65" spans="1:18" s="9" customFormat="1" ht="10.5" customHeight="1">
      <c r="A65" s="73"/>
      <c r="B65" s="74"/>
      <c r="C65" s="65"/>
      <c r="D65" s="58"/>
      <c r="E65" s="58"/>
      <c r="F65" s="58"/>
      <c r="G65" s="65"/>
      <c r="H65" s="58"/>
      <c r="I65" s="62"/>
      <c r="J65" s="64"/>
      <c r="K65" s="65"/>
      <c r="L65" s="58"/>
      <c r="M65" s="58"/>
      <c r="N65" s="58"/>
      <c r="O65" s="58"/>
      <c r="P65" s="58"/>
      <c r="Q65" s="58"/>
      <c r="R65" s="11" t="s">
        <v>14</v>
      </c>
    </row>
    <row r="66" spans="1:18" s="12" customFormat="1" ht="18" customHeight="1">
      <c r="A66" s="55" t="s">
        <v>77</v>
      </c>
      <c r="B66" s="56"/>
      <c r="C66" s="20">
        <f t="shared" si="10"/>
        <v>42228</v>
      </c>
      <c r="D66" s="40">
        <f>SUM(D67:D74)</f>
        <v>8478</v>
      </c>
      <c r="E66" s="40">
        <f>SUM(E67:E74)</f>
        <v>27351</v>
      </c>
      <c r="F66" s="40">
        <v>6399</v>
      </c>
      <c r="G66" s="41">
        <f aca="true" t="shared" si="12" ref="G66:M66">SUM(G67:G74)</f>
        <v>19627</v>
      </c>
      <c r="H66" s="40">
        <f t="shared" si="12"/>
        <v>4262</v>
      </c>
      <c r="I66" s="40">
        <f t="shared" si="12"/>
        <v>12752</v>
      </c>
      <c r="J66" s="40">
        <f t="shared" si="12"/>
        <v>2613</v>
      </c>
      <c r="K66" s="41">
        <f t="shared" si="12"/>
        <v>22601</v>
      </c>
      <c r="L66" s="40">
        <f t="shared" si="12"/>
        <v>4216</v>
      </c>
      <c r="M66" s="40">
        <f t="shared" si="12"/>
        <v>14599</v>
      </c>
      <c r="N66" s="40">
        <v>3786</v>
      </c>
      <c r="O66" s="42">
        <v>21</v>
      </c>
      <c r="P66" s="42">
        <v>64.8</v>
      </c>
      <c r="Q66" s="42">
        <v>15.2</v>
      </c>
      <c r="R66" s="19" t="s">
        <v>78</v>
      </c>
    </row>
    <row r="67" spans="1:18" ht="18" customHeight="1">
      <c r="A67" s="30">
        <v>27</v>
      </c>
      <c r="B67" s="39" t="s">
        <v>79</v>
      </c>
      <c r="C67" s="54">
        <f t="shared" si="10"/>
        <v>3605</v>
      </c>
      <c r="D67" s="33">
        <v>653</v>
      </c>
      <c r="E67" s="33">
        <v>2349</v>
      </c>
      <c r="F67" s="33">
        <v>603</v>
      </c>
      <c r="G67" s="34">
        <f aca="true" t="shared" si="13" ref="G67:G74">SUM(H67:J67)</f>
        <v>1598</v>
      </c>
      <c r="H67" s="33">
        <v>328</v>
      </c>
      <c r="I67" s="33">
        <v>1045</v>
      </c>
      <c r="J67" s="33">
        <v>225</v>
      </c>
      <c r="K67" s="34">
        <f t="shared" si="6"/>
        <v>2007</v>
      </c>
      <c r="L67" s="33">
        <v>325</v>
      </c>
      <c r="M67" s="33">
        <v>1304</v>
      </c>
      <c r="N67" s="33">
        <v>378</v>
      </c>
      <c r="O67" s="35">
        <v>18.1</v>
      </c>
      <c r="P67" s="35">
        <v>65.2</v>
      </c>
      <c r="Q67" s="35">
        <v>16.7</v>
      </c>
      <c r="R67" s="29">
        <v>27</v>
      </c>
    </row>
    <row r="68" spans="1:18" ht="18" customHeight="1">
      <c r="A68" s="30">
        <v>28</v>
      </c>
      <c r="B68" s="39" t="s">
        <v>80</v>
      </c>
      <c r="C68" s="54">
        <f t="shared" si="10"/>
        <v>7270</v>
      </c>
      <c r="D68" s="33">
        <v>1508</v>
      </c>
      <c r="E68" s="33">
        <v>4661</v>
      </c>
      <c r="F68" s="33">
        <v>1101</v>
      </c>
      <c r="G68" s="34">
        <f t="shared" si="13"/>
        <v>3389</v>
      </c>
      <c r="H68" s="33">
        <v>748</v>
      </c>
      <c r="I68" s="33">
        <v>2186</v>
      </c>
      <c r="J68" s="33">
        <v>455</v>
      </c>
      <c r="K68" s="34">
        <f t="shared" si="6"/>
        <v>3881</v>
      </c>
      <c r="L68" s="33">
        <v>760</v>
      </c>
      <c r="M68" s="33">
        <v>2475</v>
      </c>
      <c r="N68" s="33">
        <v>646</v>
      </c>
      <c r="O68" s="35">
        <v>20.7</v>
      </c>
      <c r="P68" s="35">
        <v>64.1</v>
      </c>
      <c r="Q68" s="35">
        <v>15.1</v>
      </c>
      <c r="R68" s="29">
        <v>28</v>
      </c>
    </row>
    <row r="69" spans="1:18" ht="18" customHeight="1">
      <c r="A69" s="30">
        <v>29</v>
      </c>
      <c r="B69" s="39" t="s">
        <v>81</v>
      </c>
      <c r="C69" s="54">
        <f t="shared" si="10"/>
        <v>2739</v>
      </c>
      <c r="D69" s="33">
        <v>464</v>
      </c>
      <c r="E69" s="33">
        <v>1842</v>
      </c>
      <c r="F69" s="33">
        <v>433</v>
      </c>
      <c r="G69" s="34">
        <f t="shared" si="13"/>
        <v>1293</v>
      </c>
      <c r="H69" s="33">
        <v>229</v>
      </c>
      <c r="I69" s="33">
        <v>877</v>
      </c>
      <c r="J69" s="33">
        <v>187</v>
      </c>
      <c r="K69" s="34">
        <f t="shared" si="6"/>
        <v>1446</v>
      </c>
      <c r="L69" s="33">
        <v>235</v>
      </c>
      <c r="M69" s="33">
        <v>965</v>
      </c>
      <c r="N69" s="33">
        <v>246</v>
      </c>
      <c r="O69" s="35">
        <v>16.9</v>
      </c>
      <c r="P69" s="35">
        <v>67.3</v>
      </c>
      <c r="Q69" s="35">
        <v>15.8</v>
      </c>
      <c r="R69" s="29">
        <v>29</v>
      </c>
    </row>
    <row r="70" spans="1:18" ht="18" customHeight="1">
      <c r="A70" s="30">
        <v>30</v>
      </c>
      <c r="B70" s="39" t="s">
        <v>82</v>
      </c>
      <c r="C70" s="54">
        <f t="shared" si="10"/>
        <v>5173</v>
      </c>
      <c r="D70" s="33">
        <v>1014</v>
      </c>
      <c r="E70" s="33">
        <v>3338</v>
      </c>
      <c r="F70" s="33">
        <v>821</v>
      </c>
      <c r="G70" s="34">
        <f t="shared" si="13"/>
        <v>2447</v>
      </c>
      <c r="H70" s="33">
        <v>499</v>
      </c>
      <c r="I70" s="33">
        <v>1571</v>
      </c>
      <c r="J70" s="33">
        <v>377</v>
      </c>
      <c r="K70" s="34">
        <f t="shared" si="6"/>
        <v>2726</v>
      </c>
      <c r="L70" s="33">
        <v>515</v>
      </c>
      <c r="M70" s="33">
        <v>1767</v>
      </c>
      <c r="N70" s="33">
        <v>444</v>
      </c>
      <c r="O70" s="35">
        <v>19.6</v>
      </c>
      <c r="P70" s="35">
        <v>64.5</v>
      </c>
      <c r="Q70" s="35">
        <v>15.9</v>
      </c>
      <c r="R70" s="29">
        <v>30</v>
      </c>
    </row>
    <row r="71" spans="1:18" ht="18" customHeight="1">
      <c r="A71" s="30">
        <v>31</v>
      </c>
      <c r="B71" s="39" t="s">
        <v>83</v>
      </c>
      <c r="C71" s="54">
        <f t="shared" si="10"/>
        <v>3606</v>
      </c>
      <c r="D71" s="33">
        <v>710</v>
      </c>
      <c r="E71" s="33">
        <v>2351</v>
      </c>
      <c r="F71" s="33">
        <v>545</v>
      </c>
      <c r="G71" s="34">
        <f t="shared" si="13"/>
        <v>1707</v>
      </c>
      <c r="H71" s="33">
        <v>349</v>
      </c>
      <c r="I71" s="33">
        <v>1118</v>
      </c>
      <c r="J71" s="33">
        <v>240</v>
      </c>
      <c r="K71" s="34">
        <f t="shared" si="6"/>
        <v>1899</v>
      </c>
      <c r="L71" s="33">
        <v>361</v>
      </c>
      <c r="M71" s="33">
        <v>1233</v>
      </c>
      <c r="N71" s="33">
        <v>305</v>
      </c>
      <c r="O71" s="35">
        <v>19.7</v>
      </c>
      <c r="P71" s="35">
        <v>65.2</v>
      </c>
      <c r="Q71" s="35">
        <v>15.1</v>
      </c>
      <c r="R71" s="29">
        <v>31</v>
      </c>
    </row>
    <row r="72" spans="1:18" ht="18" customHeight="1">
      <c r="A72" s="30">
        <v>32</v>
      </c>
      <c r="B72" s="39" t="s">
        <v>84</v>
      </c>
      <c r="C72" s="54">
        <v>5526</v>
      </c>
      <c r="D72" s="33">
        <v>1086</v>
      </c>
      <c r="E72" s="33">
        <v>3615</v>
      </c>
      <c r="F72" s="33">
        <v>825</v>
      </c>
      <c r="G72" s="34">
        <f t="shared" si="13"/>
        <v>2613</v>
      </c>
      <c r="H72" s="33">
        <v>563</v>
      </c>
      <c r="I72" s="33">
        <v>1727</v>
      </c>
      <c r="J72" s="33">
        <v>323</v>
      </c>
      <c r="K72" s="34">
        <f t="shared" si="6"/>
        <v>2913</v>
      </c>
      <c r="L72" s="33">
        <v>523</v>
      </c>
      <c r="M72" s="33">
        <v>1888</v>
      </c>
      <c r="N72" s="33">
        <v>502</v>
      </c>
      <c r="O72" s="35">
        <v>19.7</v>
      </c>
      <c r="P72" s="35">
        <v>65.4</v>
      </c>
      <c r="Q72" s="35">
        <v>14.9</v>
      </c>
      <c r="R72" s="29">
        <v>32</v>
      </c>
    </row>
    <row r="73" spans="1:18" ht="18" customHeight="1">
      <c r="A73" s="30">
        <v>33</v>
      </c>
      <c r="B73" s="39" t="s">
        <v>85</v>
      </c>
      <c r="C73" s="54">
        <f t="shared" si="10"/>
        <v>3051</v>
      </c>
      <c r="D73" s="33">
        <v>690</v>
      </c>
      <c r="E73" s="33">
        <v>1915</v>
      </c>
      <c r="F73" s="33">
        <v>446</v>
      </c>
      <c r="G73" s="34">
        <f t="shared" si="13"/>
        <v>1356</v>
      </c>
      <c r="H73" s="33">
        <v>335</v>
      </c>
      <c r="I73" s="33">
        <v>837</v>
      </c>
      <c r="J73" s="33">
        <v>184</v>
      </c>
      <c r="K73" s="34">
        <f t="shared" si="6"/>
        <v>1695</v>
      </c>
      <c r="L73" s="33">
        <v>355</v>
      </c>
      <c r="M73" s="33">
        <v>1078</v>
      </c>
      <c r="N73" s="33">
        <v>262</v>
      </c>
      <c r="O73" s="35">
        <v>22.6</v>
      </c>
      <c r="P73" s="35">
        <v>62.8</v>
      </c>
      <c r="Q73" s="35">
        <v>14.6</v>
      </c>
      <c r="R73" s="29">
        <v>33</v>
      </c>
    </row>
    <row r="74" spans="1:18" ht="18" customHeight="1">
      <c r="A74" s="30">
        <v>34</v>
      </c>
      <c r="B74" s="39" t="s">
        <v>86</v>
      </c>
      <c r="C74" s="54">
        <f t="shared" si="10"/>
        <v>11258</v>
      </c>
      <c r="D74" s="33">
        <v>2353</v>
      </c>
      <c r="E74" s="33">
        <v>7280</v>
      </c>
      <c r="F74" s="33">
        <v>1625</v>
      </c>
      <c r="G74" s="34">
        <f t="shared" si="13"/>
        <v>5224</v>
      </c>
      <c r="H74" s="33">
        <v>1211</v>
      </c>
      <c r="I74" s="33">
        <v>3391</v>
      </c>
      <c r="J74" s="33">
        <v>622</v>
      </c>
      <c r="K74" s="34">
        <f t="shared" si="6"/>
        <v>6034</v>
      </c>
      <c r="L74" s="33">
        <v>1142</v>
      </c>
      <c r="M74" s="33">
        <v>3889</v>
      </c>
      <c r="N74" s="33">
        <v>1003</v>
      </c>
      <c r="O74" s="35">
        <v>20.9</v>
      </c>
      <c r="P74" s="35">
        <v>64.7</v>
      </c>
      <c r="Q74" s="35">
        <v>14.4</v>
      </c>
      <c r="R74" s="29">
        <v>34</v>
      </c>
    </row>
    <row r="75" spans="1:18" ht="15" customHeight="1">
      <c r="A75" s="30"/>
      <c r="B75" s="39"/>
      <c r="C75" s="54"/>
      <c r="D75" s="33"/>
      <c r="E75" s="33"/>
      <c r="F75" s="33"/>
      <c r="G75" s="34"/>
      <c r="H75" s="33"/>
      <c r="I75" s="33"/>
      <c r="J75" s="33"/>
      <c r="K75" s="34"/>
      <c r="L75" s="33"/>
      <c r="M75" s="33"/>
      <c r="N75" s="33"/>
      <c r="O75" s="35"/>
      <c r="P75" s="35"/>
      <c r="Q75" s="35"/>
      <c r="R75" s="29"/>
    </row>
    <row r="76" spans="1:18" s="12" customFormat="1" ht="18" customHeight="1">
      <c r="A76" s="55" t="s">
        <v>87</v>
      </c>
      <c r="B76" s="56"/>
      <c r="C76" s="20">
        <f t="shared" si="10"/>
        <v>63523</v>
      </c>
      <c r="D76" s="40">
        <f>SUM(D77:D84)</f>
        <v>12082</v>
      </c>
      <c r="E76" s="40">
        <f>SUM(E77:E84)</f>
        <v>41775</v>
      </c>
      <c r="F76" s="40">
        <f>SUM(F77:F84)</f>
        <v>9666</v>
      </c>
      <c r="G76" s="41">
        <f>SUM(G77:G84)</f>
        <v>30250</v>
      </c>
      <c r="H76" s="40">
        <f aca="true" t="shared" si="14" ref="H76:N76">SUM(H77:H84)</f>
        <v>6275</v>
      </c>
      <c r="I76" s="40">
        <f t="shared" si="14"/>
        <v>19873</v>
      </c>
      <c r="J76" s="40">
        <f t="shared" si="14"/>
        <v>4102</v>
      </c>
      <c r="K76" s="41">
        <f t="shared" si="14"/>
        <v>33273</v>
      </c>
      <c r="L76" s="40">
        <f t="shared" si="14"/>
        <v>5807</v>
      </c>
      <c r="M76" s="40">
        <f t="shared" si="14"/>
        <v>21902</v>
      </c>
      <c r="N76" s="40">
        <f t="shared" si="14"/>
        <v>5564</v>
      </c>
      <c r="O76" s="42">
        <v>19</v>
      </c>
      <c r="P76" s="42">
        <v>65.8</v>
      </c>
      <c r="Q76" s="42">
        <v>15.2</v>
      </c>
      <c r="R76" s="19" t="s">
        <v>88</v>
      </c>
    </row>
    <row r="77" spans="1:18" ht="18" customHeight="1">
      <c r="A77" s="30">
        <v>35</v>
      </c>
      <c r="B77" s="39" t="s">
        <v>89</v>
      </c>
      <c r="C77" s="54">
        <f>SUM(D77:F77)</f>
        <v>11548</v>
      </c>
      <c r="D77" s="33">
        <v>2331</v>
      </c>
      <c r="E77" s="33">
        <v>7587</v>
      </c>
      <c r="F77" s="33">
        <v>1630</v>
      </c>
      <c r="G77" s="34">
        <f>SUM(H77:J77)</f>
        <v>5535</v>
      </c>
      <c r="H77" s="33">
        <v>1187</v>
      </c>
      <c r="I77" s="33">
        <v>3652</v>
      </c>
      <c r="J77" s="33">
        <v>696</v>
      </c>
      <c r="K77" s="34">
        <f t="shared" si="6"/>
        <v>6013</v>
      </c>
      <c r="L77" s="33">
        <v>1144</v>
      </c>
      <c r="M77" s="33">
        <v>3935</v>
      </c>
      <c r="N77" s="33">
        <v>934</v>
      </c>
      <c r="O77" s="35">
        <v>20.2</v>
      </c>
      <c r="P77" s="35">
        <v>65.7</v>
      </c>
      <c r="Q77" s="35">
        <v>14.1</v>
      </c>
      <c r="R77" s="29">
        <v>35</v>
      </c>
    </row>
    <row r="78" spans="1:18" ht="18" customHeight="1">
      <c r="A78" s="30">
        <v>36</v>
      </c>
      <c r="B78" s="39" t="s">
        <v>90</v>
      </c>
      <c r="C78" s="54">
        <f t="shared" si="10"/>
        <v>19001</v>
      </c>
      <c r="D78" s="33">
        <v>3900</v>
      </c>
      <c r="E78" s="33">
        <v>12635</v>
      </c>
      <c r="F78" s="33">
        <v>2466</v>
      </c>
      <c r="G78" s="34">
        <f aca="true" t="shared" si="15" ref="G78:G84">SUM(H78:J78)</f>
        <v>9098</v>
      </c>
      <c r="H78" s="33">
        <v>2044</v>
      </c>
      <c r="I78" s="33">
        <v>6029</v>
      </c>
      <c r="J78" s="33">
        <v>1025</v>
      </c>
      <c r="K78" s="34">
        <f t="shared" si="6"/>
        <v>9903</v>
      </c>
      <c r="L78" s="33">
        <v>1856</v>
      </c>
      <c r="M78" s="33">
        <v>6606</v>
      </c>
      <c r="N78" s="33">
        <v>1441</v>
      </c>
      <c r="O78" s="35">
        <v>20.5</v>
      </c>
      <c r="P78" s="35">
        <v>66.5</v>
      </c>
      <c r="Q78" s="35">
        <v>13</v>
      </c>
      <c r="R78" s="29">
        <v>36</v>
      </c>
    </row>
    <row r="79" spans="1:18" ht="18" customHeight="1">
      <c r="A79" s="30">
        <v>37</v>
      </c>
      <c r="B79" s="39" t="s">
        <v>91</v>
      </c>
      <c r="C79" s="54">
        <f t="shared" si="10"/>
        <v>3261</v>
      </c>
      <c r="D79" s="33">
        <v>531</v>
      </c>
      <c r="E79" s="33">
        <v>2160</v>
      </c>
      <c r="F79" s="33">
        <v>570</v>
      </c>
      <c r="G79" s="34">
        <f t="shared" si="15"/>
        <v>1543</v>
      </c>
      <c r="H79" s="33">
        <v>268</v>
      </c>
      <c r="I79" s="33">
        <v>1024</v>
      </c>
      <c r="J79" s="33">
        <v>251</v>
      </c>
      <c r="K79" s="34">
        <f t="shared" si="6"/>
        <v>1718</v>
      </c>
      <c r="L79" s="33">
        <v>263</v>
      </c>
      <c r="M79" s="33">
        <v>1136</v>
      </c>
      <c r="N79" s="33">
        <v>319</v>
      </c>
      <c r="O79" s="35">
        <v>16.3</v>
      </c>
      <c r="P79" s="35">
        <v>66.2</v>
      </c>
      <c r="Q79" s="35">
        <v>17.5</v>
      </c>
      <c r="R79" s="29">
        <v>37</v>
      </c>
    </row>
    <row r="80" spans="1:18" ht="18" customHeight="1">
      <c r="A80" s="30">
        <v>38</v>
      </c>
      <c r="B80" s="39" t="s">
        <v>92</v>
      </c>
      <c r="C80" s="54">
        <f t="shared" si="10"/>
        <v>8949</v>
      </c>
      <c r="D80" s="33">
        <v>1542</v>
      </c>
      <c r="E80" s="33">
        <v>5757</v>
      </c>
      <c r="F80" s="33">
        <v>1650</v>
      </c>
      <c r="G80" s="34">
        <f t="shared" si="15"/>
        <v>4252</v>
      </c>
      <c r="H80" s="33">
        <v>816</v>
      </c>
      <c r="I80" s="33">
        <v>2708</v>
      </c>
      <c r="J80" s="33">
        <v>728</v>
      </c>
      <c r="K80" s="34">
        <f t="shared" si="6"/>
        <v>4697</v>
      </c>
      <c r="L80" s="33">
        <v>726</v>
      </c>
      <c r="M80" s="33">
        <v>3049</v>
      </c>
      <c r="N80" s="33">
        <v>922</v>
      </c>
      <c r="O80" s="35">
        <v>17.2</v>
      </c>
      <c r="P80" s="35">
        <v>64.3</v>
      </c>
      <c r="Q80" s="35">
        <v>18.4</v>
      </c>
      <c r="R80" s="29">
        <v>38</v>
      </c>
    </row>
    <row r="81" spans="1:18" ht="18" customHeight="1">
      <c r="A81" s="30">
        <v>39</v>
      </c>
      <c r="B81" s="39" t="s">
        <v>93</v>
      </c>
      <c r="C81" s="54">
        <f t="shared" si="10"/>
        <v>4732</v>
      </c>
      <c r="D81" s="33">
        <v>816</v>
      </c>
      <c r="E81" s="33">
        <v>3068</v>
      </c>
      <c r="F81" s="33">
        <v>848</v>
      </c>
      <c r="G81" s="34">
        <f t="shared" si="15"/>
        <v>2210</v>
      </c>
      <c r="H81" s="33">
        <v>415</v>
      </c>
      <c r="I81" s="33">
        <v>1448</v>
      </c>
      <c r="J81" s="33">
        <v>347</v>
      </c>
      <c r="K81" s="34">
        <f t="shared" si="6"/>
        <v>2522</v>
      </c>
      <c r="L81" s="33">
        <v>401</v>
      </c>
      <c r="M81" s="33">
        <v>1620</v>
      </c>
      <c r="N81" s="33">
        <v>501</v>
      </c>
      <c r="O81" s="35">
        <v>17.2</v>
      </c>
      <c r="P81" s="35">
        <v>64.8</v>
      </c>
      <c r="Q81" s="35">
        <v>17.9</v>
      </c>
      <c r="R81" s="29">
        <v>39</v>
      </c>
    </row>
    <row r="82" spans="1:18" ht="18" customHeight="1">
      <c r="A82" s="30">
        <v>40</v>
      </c>
      <c r="B82" s="39" t="s">
        <v>94</v>
      </c>
      <c r="C82" s="54">
        <f t="shared" si="10"/>
        <v>7440</v>
      </c>
      <c r="D82" s="33">
        <v>1254</v>
      </c>
      <c r="E82" s="33">
        <v>4960</v>
      </c>
      <c r="F82" s="33">
        <v>1226</v>
      </c>
      <c r="G82" s="34">
        <v>3522</v>
      </c>
      <c r="H82" s="33">
        <v>651</v>
      </c>
      <c r="I82" s="33">
        <v>2349</v>
      </c>
      <c r="J82" s="33">
        <v>522</v>
      </c>
      <c r="K82" s="34">
        <f t="shared" si="6"/>
        <v>3918</v>
      </c>
      <c r="L82" s="33">
        <v>603</v>
      </c>
      <c r="M82" s="33">
        <v>2611</v>
      </c>
      <c r="N82" s="33">
        <v>704</v>
      </c>
      <c r="O82" s="35">
        <v>16.9</v>
      </c>
      <c r="P82" s="35">
        <v>66.7</v>
      </c>
      <c r="Q82" s="35">
        <v>16.5</v>
      </c>
      <c r="R82" s="29">
        <v>40</v>
      </c>
    </row>
    <row r="83" spans="1:18" ht="18" customHeight="1">
      <c r="A83" s="30">
        <v>41</v>
      </c>
      <c r="B83" s="39" t="s">
        <v>95</v>
      </c>
      <c r="C83" s="54">
        <f t="shared" si="10"/>
        <v>2951</v>
      </c>
      <c r="D83" s="33">
        <v>546</v>
      </c>
      <c r="E83" s="33">
        <v>1917</v>
      </c>
      <c r="F83" s="33">
        <v>488</v>
      </c>
      <c r="G83" s="34">
        <f t="shared" si="15"/>
        <v>1385</v>
      </c>
      <c r="H83" s="33">
        <v>282</v>
      </c>
      <c r="I83" s="33">
        <v>920</v>
      </c>
      <c r="J83" s="33">
        <v>183</v>
      </c>
      <c r="K83" s="34">
        <f t="shared" si="6"/>
        <v>1566</v>
      </c>
      <c r="L83" s="33">
        <v>264</v>
      </c>
      <c r="M83" s="33">
        <v>997</v>
      </c>
      <c r="N83" s="33">
        <v>305</v>
      </c>
      <c r="O83" s="35">
        <v>18.5</v>
      </c>
      <c r="P83" s="35">
        <v>65</v>
      </c>
      <c r="Q83" s="35">
        <v>16.5</v>
      </c>
      <c r="R83" s="29">
        <v>41</v>
      </c>
    </row>
    <row r="84" spans="1:18" ht="18" customHeight="1">
      <c r="A84" s="30">
        <v>42</v>
      </c>
      <c r="B84" s="39" t="s">
        <v>96</v>
      </c>
      <c r="C84" s="54">
        <f t="shared" si="10"/>
        <v>5641</v>
      </c>
      <c r="D84" s="33">
        <v>1162</v>
      </c>
      <c r="E84" s="33">
        <v>3691</v>
      </c>
      <c r="F84" s="33">
        <v>788</v>
      </c>
      <c r="G84" s="34">
        <f t="shared" si="15"/>
        <v>2705</v>
      </c>
      <c r="H84" s="33">
        <v>612</v>
      </c>
      <c r="I84" s="33">
        <v>1743</v>
      </c>
      <c r="J84" s="33">
        <v>350</v>
      </c>
      <c r="K84" s="34">
        <f t="shared" si="6"/>
        <v>2936</v>
      </c>
      <c r="L84" s="33">
        <v>550</v>
      </c>
      <c r="M84" s="33">
        <v>1948</v>
      </c>
      <c r="N84" s="33">
        <v>438</v>
      </c>
      <c r="O84" s="35">
        <v>20.6</v>
      </c>
      <c r="P84" s="35">
        <v>65.4</v>
      </c>
      <c r="Q84" s="35">
        <v>14</v>
      </c>
      <c r="R84" s="29">
        <v>42</v>
      </c>
    </row>
    <row r="85" spans="1:18" ht="15" customHeight="1">
      <c r="A85" s="30"/>
      <c r="B85" s="39"/>
      <c r="C85" s="54"/>
      <c r="D85" s="33"/>
      <c r="E85" s="33"/>
      <c r="F85" s="33"/>
      <c r="G85" s="34"/>
      <c r="H85" s="33"/>
      <c r="I85" s="33"/>
      <c r="J85" s="33"/>
      <c r="K85" s="34"/>
      <c r="L85" s="33"/>
      <c r="M85" s="33"/>
      <c r="N85" s="33"/>
      <c r="O85" s="35"/>
      <c r="P85" s="35"/>
      <c r="Q85" s="35"/>
      <c r="R85" s="29"/>
    </row>
    <row r="86" spans="1:18" s="12" customFormat="1" ht="18" customHeight="1">
      <c r="A86" s="55" t="s">
        <v>97</v>
      </c>
      <c r="B86" s="56"/>
      <c r="C86" s="20">
        <f>SUM(C87:C89)</f>
        <v>13244</v>
      </c>
      <c r="D86" s="40">
        <f>SUM(D87:D89)</f>
        <v>2523</v>
      </c>
      <c r="E86" s="40">
        <f>SUM(E87:E89)</f>
        <v>8647</v>
      </c>
      <c r="F86" s="40">
        <f>SUM(F87:F89)</f>
        <v>2074</v>
      </c>
      <c r="G86" s="41">
        <f aca="true" t="shared" si="16" ref="G86:N86">SUM(G87:G89)</f>
        <v>6373</v>
      </c>
      <c r="H86" s="40">
        <f t="shared" si="16"/>
        <v>1279</v>
      </c>
      <c r="I86" s="40">
        <f t="shared" si="16"/>
        <v>4146</v>
      </c>
      <c r="J86" s="40">
        <f t="shared" si="16"/>
        <v>948</v>
      </c>
      <c r="K86" s="41">
        <f t="shared" si="16"/>
        <v>6871</v>
      </c>
      <c r="L86" s="40">
        <f t="shared" si="16"/>
        <v>1244</v>
      </c>
      <c r="M86" s="40">
        <f t="shared" si="16"/>
        <v>4501</v>
      </c>
      <c r="N86" s="40">
        <f t="shared" si="16"/>
        <v>1126</v>
      </c>
      <c r="O86" s="42">
        <v>19.1</v>
      </c>
      <c r="P86" s="42">
        <v>65.3</v>
      </c>
      <c r="Q86" s="42">
        <v>15.7</v>
      </c>
      <c r="R86" s="19" t="s">
        <v>98</v>
      </c>
    </row>
    <row r="87" spans="1:18" ht="18" customHeight="1">
      <c r="A87" s="30">
        <v>43</v>
      </c>
      <c r="B87" s="39" t="s">
        <v>99</v>
      </c>
      <c r="C87" s="54">
        <f t="shared" si="10"/>
        <v>4409</v>
      </c>
      <c r="D87" s="33">
        <v>904</v>
      </c>
      <c r="E87" s="33">
        <v>2866</v>
      </c>
      <c r="F87" s="33">
        <v>639</v>
      </c>
      <c r="G87" s="34">
        <f>SUM(H87:J87)</f>
        <v>2127</v>
      </c>
      <c r="H87" s="33">
        <v>467</v>
      </c>
      <c r="I87" s="33">
        <v>1368</v>
      </c>
      <c r="J87" s="33">
        <v>292</v>
      </c>
      <c r="K87" s="34">
        <f t="shared" si="6"/>
        <v>2282</v>
      </c>
      <c r="L87" s="33">
        <v>437</v>
      </c>
      <c r="M87" s="33">
        <v>1498</v>
      </c>
      <c r="N87" s="33">
        <v>347</v>
      </c>
      <c r="O87" s="35">
        <v>20.5</v>
      </c>
      <c r="P87" s="35">
        <v>65</v>
      </c>
      <c r="Q87" s="35">
        <v>14.5</v>
      </c>
      <c r="R87" s="29">
        <v>43</v>
      </c>
    </row>
    <row r="88" spans="1:18" ht="18" customHeight="1">
      <c r="A88" s="30">
        <v>44</v>
      </c>
      <c r="B88" s="39" t="s">
        <v>100</v>
      </c>
      <c r="C88" s="54">
        <f t="shared" si="10"/>
        <v>5538</v>
      </c>
      <c r="D88" s="33">
        <v>1004</v>
      </c>
      <c r="E88" s="33">
        <v>3673</v>
      </c>
      <c r="F88" s="33">
        <v>861</v>
      </c>
      <c r="G88" s="34">
        <f>SUM(H88:J88)</f>
        <v>2690</v>
      </c>
      <c r="H88" s="33">
        <v>503</v>
      </c>
      <c r="I88" s="33">
        <v>1794</v>
      </c>
      <c r="J88" s="33">
        <v>393</v>
      </c>
      <c r="K88" s="34">
        <f t="shared" si="6"/>
        <v>2848</v>
      </c>
      <c r="L88" s="33">
        <v>501</v>
      </c>
      <c r="M88" s="33">
        <v>1879</v>
      </c>
      <c r="N88" s="33">
        <v>468</v>
      </c>
      <c r="O88" s="35">
        <v>18.1</v>
      </c>
      <c r="P88" s="35">
        <v>66.3</v>
      </c>
      <c r="Q88" s="35">
        <v>15.5</v>
      </c>
      <c r="R88" s="29">
        <v>44</v>
      </c>
    </row>
    <row r="89" spans="1:18" ht="18" customHeight="1">
      <c r="A89" s="30">
        <v>45</v>
      </c>
      <c r="B89" s="39" t="s">
        <v>101</v>
      </c>
      <c r="C89" s="54">
        <v>3297</v>
      </c>
      <c r="D89" s="33">
        <v>615</v>
      </c>
      <c r="E89" s="33">
        <v>2108</v>
      </c>
      <c r="F89" s="33">
        <v>574</v>
      </c>
      <c r="G89" s="34">
        <v>1556</v>
      </c>
      <c r="H89" s="33">
        <v>309</v>
      </c>
      <c r="I89" s="33">
        <v>984</v>
      </c>
      <c r="J89" s="33">
        <v>263</v>
      </c>
      <c r="K89" s="34">
        <v>1741</v>
      </c>
      <c r="L89" s="33">
        <v>306</v>
      </c>
      <c r="M89" s="33">
        <v>1124</v>
      </c>
      <c r="N89" s="33">
        <v>311</v>
      </c>
      <c r="O89" s="35">
        <v>18.7</v>
      </c>
      <c r="P89" s="35">
        <v>63.9</v>
      </c>
      <c r="Q89" s="35">
        <v>17.4</v>
      </c>
      <c r="R89" s="29">
        <v>45</v>
      </c>
    </row>
    <row r="90" spans="1:18" ht="15" customHeight="1">
      <c r="A90" s="30"/>
      <c r="B90" s="39"/>
      <c r="C90" s="54"/>
      <c r="D90" s="33"/>
      <c r="E90" s="33"/>
      <c r="F90" s="33"/>
      <c r="G90" s="34"/>
      <c r="H90" s="33"/>
      <c r="I90" s="33"/>
      <c r="J90" s="33"/>
      <c r="K90" s="34"/>
      <c r="L90" s="33"/>
      <c r="M90" s="33"/>
      <c r="N90" s="33"/>
      <c r="O90" s="35"/>
      <c r="P90" s="35"/>
      <c r="Q90" s="35"/>
      <c r="R90" s="29"/>
    </row>
    <row r="91" spans="1:18" s="12" customFormat="1" ht="18" customHeight="1">
      <c r="A91" s="55" t="s">
        <v>102</v>
      </c>
      <c r="B91" s="56"/>
      <c r="C91" s="20">
        <f>SUM(C92:C93)</f>
        <v>37182</v>
      </c>
      <c r="D91" s="40">
        <f aca="true" t="shared" si="17" ref="D91:N91">SUM(D92:D93)</f>
        <v>8369</v>
      </c>
      <c r="E91" s="40">
        <f t="shared" si="17"/>
        <v>23951</v>
      </c>
      <c r="F91" s="40">
        <f t="shared" si="17"/>
        <v>4862</v>
      </c>
      <c r="G91" s="41">
        <f t="shared" si="17"/>
        <v>17934</v>
      </c>
      <c r="H91" s="40">
        <f t="shared" si="17"/>
        <v>4295</v>
      </c>
      <c r="I91" s="40">
        <f t="shared" si="17"/>
        <v>11539</v>
      </c>
      <c r="J91" s="40">
        <f t="shared" si="17"/>
        <v>2100</v>
      </c>
      <c r="K91" s="41">
        <f t="shared" si="17"/>
        <v>19248</v>
      </c>
      <c r="L91" s="40">
        <f t="shared" si="17"/>
        <v>4074</v>
      </c>
      <c r="M91" s="40">
        <f t="shared" si="17"/>
        <v>12412</v>
      </c>
      <c r="N91" s="40">
        <f t="shared" si="17"/>
        <v>2762</v>
      </c>
      <c r="O91" s="42">
        <v>22.5</v>
      </c>
      <c r="P91" s="42">
        <v>64.4</v>
      </c>
      <c r="Q91" s="42">
        <v>13.1</v>
      </c>
      <c r="R91" s="19" t="s">
        <v>103</v>
      </c>
    </row>
    <row r="92" spans="1:18" ht="18" customHeight="1">
      <c r="A92" s="30">
        <v>46</v>
      </c>
      <c r="B92" s="39" t="s">
        <v>104</v>
      </c>
      <c r="C92" s="54">
        <f t="shared" si="10"/>
        <v>14407</v>
      </c>
      <c r="D92" s="33">
        <v>3140</v>
      </c>
      <c r="E92" s="33">
        <v>9233</v>
      </c>
      <c r="F92" s="33">
        <v>2034</v>
      </c>
      <c r="G92" s="34">
        <f>SUM(H92:J92)</f>
        <v>6905</v>
      </c>
      <c r="H92" s="33">
        <v>1636</v>
      </c>
      <c r="I92" s="33">
        <v>4378</v>
      </c>
      <c r="J92" s="33">
        <v>891</v>
      </c>
      <c r="K92" s="34">
        <f t="shared" si="6"/>
        <v>7502</v>
      </c>
      <c r="L92" s="33">
        <v>1504</v>
      </c>
      <c r="M92" s="33">
        <v>4855</v>
      </c>
      <c r="N92" s="33">
        <v>1143</v>
      </c>
      <c r="O92" s="35">
        <v>21.8</v>
      </c>
      <c r="P92" s="35">
        <v>64.1</v>
      </c>
      <c r="Q92" s="35">
        <v>14.1</v>
      </c>
      <c r="R92" s="29">
        <v>46</v>
      </c>
    </row>
    <row r="93" spans="1:18" ht="18" customHeight="1">
      <c r="A93" s="30">
        <v>47</v>
      </c>
      <c r="B93" s="39" t="s">
        <v>105</v>
      </c>
      <c r="C93" s="54">
        <f t="shared" si="10"/>
        <v>22775</v>
      </c>
      <c r="D93" s="33">
        <v>5229</v>
      </c>
      <c r="E93" s="33">
        <v>14718</v>
      </c>
      <c r="F93" s="33">
        <v>2828</v>
      </c>
      <c r="G93" s="34">
        <f>SUM(H93:J93)</f>
        <v>11029</v>
      </c>
      <c r="H93" s="33">
        <v>2659</v>
      </c>
      <c r="I93" s="33">
        <v>7161</v>
      </c>
      <c r="J93" s="33">
        <v>1209</v>
      </c>
      <c r="K93" s="34">
        <f t="shared" si="6"/>
        <v>11746</v>
      </c>
      <c r="L93" s="33">
        <v>2570</v>
      </c>
      <c r="M93" s="33">
        <v>7557</v>
      </c>
      <c r="N93" s="33">
        <v>1619</v>
      </c>
      <c r="O93" s="35">
        <v>23</v>
      </c>
      <c r="P93" s="35">
        <v>64.6</v>
      </c>
      <c r="Q93" s="35">
        <v>12.4</v>
      </c>
      <c r="R93" s="29">
        <v>47</v>
      </c>
    </row>
    <row r="94" spans="1:18" ht="15.75" customHeight="1">
      <c r="A94" s="30"/>
      <c r="B94" s="39"/>
      <c r="C94" s="54"/>
      <c r="D94" s="33"/>
      <c r="E94" s="33"/>
      <c r="F94" s="33"/>
      <c r="G94" s="34"/>
      <c r="H94" s="33"/>
      <c r="I94" s="33"/>
      <c r="J94" s="33"/>
      <c r="K94" s="34"/>
      <c r="L94" s="33"/>
      <c r="M94" s="33"/>
      <c r="N94" s="33"/>
      <c r="O94" s="35"/>
      <c r="P94" s="35"/>
      <c r="Q94" s="35"/>
      <c r="R94" s="29"/>
    </row>
    <row r="95" spans="1:18" s="12" customFormat="1" ht="18" customHeight="1">
      <c r="A95" s="55" t="s">
        <v>106</v>
      </c>
      <c r="B95" s="56"/>
      <c r="C95" s="20">
        <f>SUM(C96:C100)</f>
        <v>18522</v>
      </c>
      <c r="D95" s="40">
        <f aca="true" t="shared" si="18" ref="D95:N95">SUM(D96:D100)</f>
        <v>3824</v>
      </c>
      <c r="E95" s="40">
        <f t="shared" si="18"/>
        <v>11824</v>
      </c>
      <c r="F95" s="40">
        <f t="shared" si="18"/>
        <v>2874</v>
      </c>
      <c r="G95" s="41">
        <f t="shared" si="18"/>
        <v>8864</v>
      </c>
      <c r="H95" s="40">
        <f t="shared" si="18"/>
        <v>2006</v>
      </c>
      <c r="I95" s="40">
        <f t="shared" si="18"/>
        <v>5620</v>
      </c>
      <c r="J95" s="40">
        <f t="shared" si="18"/>
        <v>1238</v>
      </c>
      <c r="K95" s="41">
        <f t="shared" si="18"/>
        <v>9658</v>
      </c>
      <c r="L95" s="40">
        <f t="shared" si="18"/>
        <v>1818</v>
      </c>
      <c r="M95" s="40">
        <f t="shared" si="18"/>
        <v>6204</v>
      </c>
      <c r="N95" s="40">
        <f t="shared" si="18"/>
        <v>1636</v>
      </c>
      <c r="O95" s="42">
        <v>20.6</v>
      </c>
      <c r="P95" s="42">
        <v>63.8</v>
      </c>
      <c r="Q95" s="42">
        <v>15.5</v>
      </c>
      <c r="R95" s="19" t="s">
        <v>107</v>
      </c>
    </row>
    <row r="96" spans="1:18" ht="18" customHeight="1">
      <c r="A96" s="30">
        <v>48</v>
      </c>
      <c r="B96" s="39" t="s">
        <v>108</v>
      </c>
      <c r="C96" s="54">
        <f t="shared" si="10"/>
        <v>2004</v>
      </c>
      <c r="D96" s="33">
        <v>431</v>
      </c>
      <c r="E96" s="33">
        <v>1300</v>
      </c>
      <c r="F96" s="33">
        <v>273</v>
      </c>
      <c r="G96" s="34">
        <f>SUM(H96:J96)</f>
        <v>1017</v>
      </c>
      <c r="H96" s="33">
        <v>234</v>
      </c>
      <c r="I96" s="33">
        <v>664</v>
      </c>
      <c r="J96" s="33">
        <v>119</v>
      </c>
      <c r="K96" s="34">
        <f t="shared" si="6"/>
        <v>987</v>
      </c>
      <c r="L96" s="33">
        <v>197</v>
      </c>
      <c r="M96" s="33">
        <v>636</v>
      </c>
      <c r="N96" s="33">
        <v>154</v>
      </c>
      <c r="O96" s="35">
        <v>21.5</v>
      </c>
      <c r="P96" s="35">
        <v>64.9</v>
      </c>
      <c r="Q96" s="35">
        <v>13.6</v>
      </c>
      <c r="R96" s="29">
        <v>48</v>
      </c>
    </row>
    <row r="97" spans="1:18" ht="18" customHeight="1">
      <c r="A97" s="30">
        <v>49</v>
      </c>
      <c r="B97" s="39" t="s">
        <v>109</v>
      </c>
      <c r="C97" s="54">
        <f t="shared" si="10"/>
        <v>1805</v>
      </c>
      <c r="D97" s="33">
        <v>317</v>
      </c>
      <c r="E97" s="33">
        <v>1137</v>
      </c>
      <c r="F97" s="33">
        <v>351</v>
      </c>
      <c r="G97" s="34">
        <f>SUM(H97:J97)</f>
        <v>845</v>
      </c>
      <c r="H97" s="33">
        <v>161</v>
      </c>
      <c r="I97" s="33">
        <v>543</v>
      </c>
      <c r="J97" s="33">
        <v>141</v>
      </c>
      <c r="K97" s="34">
        <f t="shared" si="6"/>
        <v>960</v>
      </c>
      <c r="L97" s="33">
        <v>156</v>
      </c>
      <c r="M97" s="33">
        <v>594</v>
      </c>
      <c r="N97" s="33">
        <v>210</v>
      </c>
      <c r="O97" s="35">
        <v>17.6</v>
      </c>
      <c r="P97" s="35">
        <v>63</v>
      </c>
      <c r="Q97" s="35">
        <v>19.4</v>
      </c>
      <c r="R97" s="29">
        <v>49</v>
      </c>
    </row>
    <row r="98" spans="1:18" ht="18" customHeight="1">
      <c r="A98" s="30">
        <v>50</v>
      </c>
      <c r="B98" s="39" t="s">
        <v>110</v>
      </c>
      <c r="C98" s="54">
        <f t="shared" si="10"/>
        <v>1560</v>
      </c>
      <c r="D98" s="33">
        <v>262</v>
      </c>
      <c r="E98" s="33">
        <v>1045</v>
      </c>
      <c r="F98" s="33">
        <v>253</v>
      </c>
      <c r="G98" s="34">
        <f>SUM(H98:J98)</f>
        <v>757</v>
      </c>
      <c r="H98" s="33">
        <v>134</v>
      </c>
      <c r="I98" s="33">
        <v>508</v>
      </c>
      <c r="J98" s="33">
        <v>115</v>
      </c>
      <c r="K98" s="34">
        <f t="shared" si="6"/>
        <v>803</v>
      </c>
      <c r="L98" s="33">
        <v>128</v>
      </c>
      <c r="M98" s="33">
        <v>537</v>
      </c>
      <c r="N98" s="33">
        <v>138</v>
      </c>
      <c r="O98" s="35">
        <v>16.8</v>
      </c>
      <c r="P98" s="35">
        <v>67</v>
      </c>
      <c r="Q98" s="35">
        <v>16.2</v>
      </c>
      <c r="R98" s="29">
        <v>50</v>
      </c>
    </row>
    <row r="99" spans="1:18" ht="18" customHeight="1">
      <c r="A99" s="30">
        <v>51</v>
      </c>
      <c r="B99" s="39" t="s">
        <v>111</v>
      </c>
      <c r="C99" s="54">
        <f t="shared" si="10"/>
        <v>4716</v>
      </c>
      <c r="D99" s="33">
        <v>1033</v>
      </c>
      <c r="E99" s="33">
        <v>2991</v>
      </c>
      <c r="F99" s="33">
        <v>692</v>
      </c>
      <c r="G99" s="34">
        <f>SUM(H99:J99)</f>
        <v>2279</v>
      </c>
      <c r="H99" s="33">
        <v>531</v>
      </c>
      <c r="I99" s="33">
        <v>1438</v>
      </c>
      <c r="J99" s="33">
        <v>310</v>
      </c>
      <c r="K99" s="34">
        <f t="shared" si="6"/>
        <v>2437</v>
      </c>
      <c r="L99" s="33">
        <v>502</v>
      </c>
      <c r="M99" s="33">
        <v>1553</v>
      </c>
      <c r="N99" s="33">
        <v>382</v>
      </c>
      <c r="O99" s="35">
        <v>21.9</v>
      </c>
      <c r="P99" s="35">
        <v>63.4</v>
      </c>
      <c r="Q99" s="35">
        <v>14.7</v>
      </c>
      <c r="R99" s="29">
        <v>51</v>
      </c>
    </row>
    <row r="100" spans="1:18" ht="18" customHeight="1">
      <c r="A100" s="30">
        <v>52</v>
      </c>
      <c r="B100" s="39" t="s">
        <v>112</v>
      </c>
      <c r="C100" s="54">
        <f t="shared" si="10"/>
        <v>8437</v>
      </c>
      <c r="D100" s="33">
        <v>1781</v>
      </c>
      <c r="E100" s="33">
        <v>5351</v>
      </c>
      <c r="F100" s="33">
        <v>1305</v>
      </c>
      <c r="G100" s="34">
        <f>SUM(H100:J100)</f>
        <v>3966</v>
      </c>
      <c r="H100" s="33">
        <v>946</v>
      </c>
      <c r="I100" s="33">
        <v>2467</v>
      </c>
      <c r="J100" s="33">
        <v>553</v>
      </c>
      <c r="K100" s="34">
        <f t="shared" si="6"/>
        <v>4471</v>
      </c>
      <c r="L100" s="33">
        <v>835</v>
      </c>
      <c r="M100" s="33">
        <v>2884</v>
      </c>
      <c r="N100" s="33">
        <v>752</v>
      </c>
      <c r="O100" s="35">
        <v>21.1</v>
      </c>
      <c r="P100" s="35">
        <v>63.4</v>
      </c>
      <c r="Q100" s="35">
        <v>15.5</v>
      </c>
      <c r="R100" s="29">
        <v>52</v>
      </c>
    </row>
    <row r="101" spans="1:18" ht="15.75" customHeight="1">
      <c r="A101" s="30"/>
      <c r="B101" s="39"/>
      <c r="C101" s="54"/>
      <c r="D101" s="33"/>
      <c r="E101" s="33"/>
      <c r="F101" s="33"/>
      <c r="G101" s="34"/>
      <c r="H101" s="33"/>
      <c r="I101" s="33"/>
      <c r="J101" s="33"/>
      <c r="K101" s="34"/>
      <c r="L101" s="33"/>
      <c r="M101" s="33"/>
      <c r="N101" s="33"/>
      <c r="O101" s="35"/>
      <c r="P101" s="35"/>
      <c r="Q101" s="35"/>
      <c r="R101" s="29"/>
    </row>
    <row r="102" spans="1:18" s="12" customFormat="1" ht="18" customHeight="1">
      <c r="A102" s="55" t="s">
        <v>113</v>
      </c>
      <c r="B102" s="56"/>
      <c r="C102" s="20">
        <f>SUM(C103:C106)</f>
        <v>22022</v>
      </c>
      <c r="D102" s="40">
        <f aca="true" t="shared" si="19" ref="D102:N102">SUM(D103:D106)</f>
        <v>4061</v>
      </c>
      <c r="E102" s="40">
        <f t="shared" si="19"/>
        <v>14042</v>
      </c>
      <c r="F102" s="40">
        <f t="shared" si="19"/>
        <v>3919</v>
      </c>
      <c r="G102" s="41">
        <f t="shared" si="19"/>
        <v>10380</v>
      </c>
      <c r="H102" s="40">
        <f t="shared" si="19"/>
        <v>2022</v>
      </c>
      <c r="I102" s="40">
        <f t="shared" si="19"/>
        <v>6693</v>
      </c>
      <c r="J102" s="40">
        <f t="shared" si="19"/>
        <v>1665</v>
      </c>
      <c r="K102" s="41">
        <f t="shared" si="19"/>
        <v>11642</v>
      </c>
      <c r="L102" s="40">
        <f t="shared" si="19"/>
        <v>2039</v>
      </c>
      <c r="M102" s="40">
        <f t="shared" si="19"/>
        <v>7349</v>
      </c>
      <c r="N102" s="40">
        <f t="shared" si="19"/>
        <v>2254</v>
      </c>
      <c r="O102" s="42">
        <v>18.4</v>
      </c>
      <c r="P102" s="42">
        <v>63.8</v>
      </c>
      <c r="Q102" s="42">
        <v>17.8</v>
      </c>
      <c r="R102" s="19" t="s">
        <v>114</v>
      </c>
    </row>
    <row r="103" spans="1:18" ht="18" customHeight="1">
      <c r="A103" s="30">
        <v>53</v>
      </c>
      <c r="B103" s="39" t="s">
        <v>115</v>
      </c>
      <c r="C103" s="54">
        <f t="shared" si="10"/>
        <v>5428</v>
      </c>
      <c r="D103" s="33">
        <v>992</v>
      </c>
      <c r="E103" s="33">
        <v>3472</v>
      </c>
      <c r="F103" s="33">
        <v>964</v>
      </c>
      <c r="G103" s="34">
        <f>SUM(H103:J103)</f>
        <v>2523</v>
      </c>
      <c r="H103" s="33">
        <v>501</v>
      </c>
      <c r="I103" s="33">
        <v>1647</v>
      </c>
      <c r="J103" s="33">
        <v>375</v>
      </c>
      <c r="K103" s="34">
        <f t="shared" si="6"/>
        <v>2905</v>
      </c>
      <c r="L103" s="33">
        <v>491</v>
      </c>
      <c r="M103" s="33">
        <v>1825</v>
      </c>
      <c r="N103" s="33">
        <v>589</v>
      </c>
      <c r="O103" s="35">
        <v>18.3</v>
      </c>
      <c r="P103" s="35">
        <v>64</v>
      </c>
      <c r="Q103" s="35">
        <v>17.8</v>
      </c>
      <c r="R103" s="29">
        <v>53</v>
      </c>
    </row>
    <row r="104" spans="1:18" ht="18" customHeight="1">
      <c r="A104" s="30">
        <v>54</v>
      </c>
      <c r="B104" s="39" t="s">
        <v>116</v>
      </c>
      <c r="C104" s="54">
        <f t="shared" si="10"/>
        <v>4988</v>
      </c>
      <c r="D104" s="33">
        <v>947</v>
      </c>
      <c r="E104" s="33">
        <v>3169</v>
      </c>
      <c r="F104" s="33">
        <v>872</v>
      </c>
      <c r="G104" s="34">
        <f>SUM(H104:J104)</f>
        <v>2370</v>
      </c>
      <c r="H104" s="33">
        <v>490</v>
      </c>
      <c r="I104" s="33">
        <v>1486</v>
      </c>
      <c r="J104" s="33">
        <v>394</v>
      </c>
      <c r="K104" s="34">
        <f t="shared" si="6"/>
        <v>2618</v>
      </c>
      <c r="L104" s="33">
        <v>457</v>
      </c>
      <c r="M104" s="33">
        <v>1683</v>
      </c>
      <c r="N104" s="33">
        <v>478</v>
      </c>
      <c r="O104" s="35">
        <v>19</v>
      </c>
      <c r="P104" s="35">
        <v>63.5</v>
      </c>
      <c r="Q104" s="35">
        <v>17.5</v>
      </c>
      <c r="R104" s="29">
        <v>54</v>
      </c>
    </row>
    <row r="105" spans="1:18" ht="18" customHeight="1">
      <c r="A105" s="30">
        <v>55</v>
      </c>
      <c r="B105" s="39" t="s">
        <v>117</v>
      </c>
      <c r="C105" s="54">
        <f t="shared" si="10"/>
        <v>6947</v>
      </c>
      <c r="D105" s="33">
        <v>1294</v>
      </c>
      <c r="E105" s="33">
        <v>4422</v>
      </c>
      <c r="F105" s="33">
        <v>1231</v>
      </c>
      <c r="G105" s="34">
        <f>SUM(H105:J105)</f>
        <v>3294</v>
      </c>
      <c r="H105" s="33">
        <v>640</v>
      </c>
      <c r="I105" s="33">
        <v>2126</v>
      </c>
      <c r="J105" s="33">
        <v>528</v>
      </c>
      <c r="K105" s="34">
        <f t="shared" si="6"/>
        <v>3653</v>
      </c>
      <c r="L105" s="33">
        <v>654</v>
      </c>
      <c r="M105" s="33">
        <v>2296</v>
      </c>
      <c r="N105" s="33">
        <v>703</v>
      </c>
      <c r="O105" s="35">
        <v>18.6</v>
      </c>
      <c r="P105" s="35">
        <v>63.7</v>
      </c>
      <c r="Q105" s="35">
        <v>17.7</v>
      </c>
      <c r="R105" s="29">
        <v>55</v>
      </c>
    </row>
    <row r="106" spans="1:18" ht="18" customHeight="1">
      <c r="A106" s="30">
        <v>56</v>
      </c>
      <c r="B106" s="39" t="s">
        <v>118</v>
      </c>
      <c r="C106" s="54">
        <f t="shared" si="10"/>
        <v>4659</v>
      </c>
      <c r="D106" s="33">
        <v>828</v>
      </c>
      <c r="E106" s="33">
        <v>2979</v>
      </c>
      <c r="F106" s="33">
        <v>852</v>
      </c>
      <c r="G106" s="34">
        <f>SUM(H106:J106)</f>
        <v>2193</v>
      </c>
      <c r="H106" s="33">
        <v>391</v>
      </c>
      <c r="I106" s="33">
        <v>1434</v>
      </c>
      <c r="J106" s="33">
        <v>368</v>
      </c>
      <c r="K106" s="34">
        <f t="shared" si="6"/>
        <v>2466</v>
      </c>
      <c r="L106" s="33">
        <v>437</v>
      </c>
      <c r="M106" s="33">
        <v>1545</v>
      </c>
      <c r="N106" s="33">
        <v>484</v>
      </c>
      <c r="O106" s="35">
        <v>17.8</v>
      </c>
      <c r="P106" s="35">
        <v>63.9</v>
      </c>
      <c r="Q106" s="35">
        <v>18.3</v>
      </c>
      <c r="R106" s="29">
        <v>56</v>
      </c>
    </row>
    <row r="107" spans="1:18" ht="14.25" customHeight="1">
      <c r="A107" s="30"/>
      <c r="B107" s="39"/>
      <c r="C107" s="54"/>
      <c r="D107" s="33"/>
      <c r="E107" s="33"/>
      <c r="F107" s="33"/>
      <c r="G107" s="34"/>
      <c r="H107" s="33"/>
      <c r="I107" s="33"/>
      <c r="J107" s="33"/>
      <c r="K107" s="34"/>
      <c r="L107" s="33"/>
      <c r="M107" s="33"/>
      <c r="N107" s="33"/>
      <c r="O107" s="35"/>
      <c r="P107" s="35"/>
      <c r="Q107" s="35"/>
      <c r="R107" s="29"/>
    </row>
    <row r="108" spans="1:18" s="12" customFormat="1" ht="18" customHeight="1">
      <c r="A108" s="55" t="s">
        <v>119</v>
      </c>
      <c r="B108" s="56"/>
      <c r="C108" s="20">
        <f>SUM(C109:C110)</f>
        <v>16233</v>
      </c>
      <c r="D108" s="40">
        <f aca="true" t="shared" si="20" ref="D108:N108">SUM(D109:D110)</f>
        <v>2890</v>
      </c>
      <c r="E108" s="40">
        <f t="shared" si="20"/>
        <v>10375</v>
      </c>
      <c r="F108" s="40">
        <f t="shared" si="20"/>
        <v>2968</v>
      </c>
      <c r="G108" s="41">
        <f t="shared" si="20"/>
        <v>7668</v>
      </c>
      <c r="H108" s="40">
        <f t="shared" si="20"/>
        <v>1496</v>
      </c>
      <c r="I108" s="40">
        <v>4892</v>
      </c>
      <c r="J108" s="40">
        <f t="shared" si="20"/>
        <v>1278</v>
      </c>
      <c r="K108" s="41">
        <f t="shared" si="20"/>
        <v>8565</v>
      </c>
      <c r="L108" s="40">
        <f t="shared" si="20"/>
        <v>1394</v>
      </c>
      <c r="M108" s="40">
        <f t="shared" si="20"/>
        <v>5481</v>
      </c>
      <c r="N108" s="40">
        <f t="shared" si="20"/>
        <v>1690</v>
      </c>
      <c r="O108" s="42">
        <v>17.8</v>
      </c>
      <c r="P108" s="42">
        <v>63.9</v>
      </c>
      <c r="Q108" s="42">
        <v>18.3</v>
      </c>
      <c r="R108" s="19" t="s">
        <v>120</v>
      </c>
    </row>
    <row r="109" spans="1:18" ht="18" customHeight="1">
      <c r="A109" s="30">
        <v>57</v>
      </c>
      <c r="B109" s="39" t="s">
        <v>121</v>
      </c>
      <c r="C109" s="54">
        <f t="shared" si="10"/>
        <v>6387</v>
      </c>
      <c r="D109" s="33">
        <v>1141</v>
      </c>
      <c r="E109" s="33">
        <v>4054</v>
      </c>
      <c r="F109" s="33">
        <v>1192</v>
      </c>
      <c r="G109" s="34">
        <f>SUM(H109:J109)</f>
        <v>2976</v>
      </c>
      <c r="H109" s="33">
        <v>582</v>
      </c>
      <c r="I109" s="33">
        <v>1892</v>
      </c>
      <c r="J109" s="33">
        <v>502</v>
      </c>
      <c r="K109" s="34">
        <f>SUM(L109:N109)</f>
        <v>3411</v>
      </c>
      <c r="L109" s="33">
        <v>559</v>
      </c>
      <c r="M109" s="33">
        <v>2162</v>
      </c>
      <c r="N109" s="33">
        <v>690</v>
      </c>
      <c r="O109" s="35">
        <v>17.9</v>
      </c>
      <c r="P109" s="35">
        <v>63.5</v>
      </c>
      <c r="Q109" s="35">
        <v>18.7</v>
      </c>
      <c r="R109" s="29">
        <v>57</v>
      </c>
    </row>
    <row r="110" spans="1:18" ht="18" customHeight="1">
      <c r="A110" s="45">
        <v>58</v>
      </c>
      <c r="B110" s="46" t="s">
        <v>122</v>
      </c>
      <c r="C110" s="47">
        <f t="shared" si="10"/>
        <v>9846</v>
      </c>
      <c r="D110" s="48">
        <v>1749</v>
      </c>
      <c r="E110" s="48">
        <v>6321</v>
      </c>
      <c r="F110" s="48">
        <v>1776</v>
      </c>
      <c r="G110" s="49">
        <f>SUM(H110:J110)</f>
        <v>4692</v>
      </c>
      <c r="H110" s="48">
        <v>914</v>
      </c>
      <c r="I110" s="48">
        <v>3002</v>
      </c>
      <c r="J110" s="48">
        <v>776</v>
      </c>
      <c r="K110" s="49">
        <f>SUM(L110:N110)</f>
        <v>5154</v>
      </c>
      <c r="L110" s="48">
        <v>835</v>
      </c>
      <c r="M110" s="48">
        <v>3319</v>
      </c>
      <c r="N110" s="48">
        <v>1000</v>
      </c>
      <c r="O110" s="50">
        <v>17.8</v>
      </c>
      <c r="P110" s="50">
        <v>64.2</v>
      </c>
      <c r="Q110" s="50">
        <v>18</v>
      </c>
      <c r="R110" s="51">
        <v>58</v>
      </c>
    </row>
  </sheetData>
  <sheetProtection/>
  <mergeCells count="58">
    <mergeCell ref="A1:R1"/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32:B32"/>
    <mergeCell ref="A37:B37"/>
    <mergeCell ref="A45:B45"/>
    <mergeCell ref="A50:B50"/>
    <mergeCell ref="A56:B56"/>
    <mergeCell ref="A62:B65"/>
    <mergeCell ref="C62:F63"/>
    <mergeCell ref="G62:J63"/>
    <mergeCell ref="K62:N63"/>
    <mergeCell ref="L64:L65"/>
    <mergeCell ref="M64:M65"/>
    <mergeCell ref="N64:N65"/>
    <mergeCell ref="Q64:Q65"/>
    <mergeCell ref="A66:B66"/>
    <mergeCell ref="A76:B76"/>
    <mergeCell ref="A86:B86"/>
    <mergeCell ref="O62:Q63"/>
    <mergeCell ref="C64:C65"/>
    <mergeCell ref="D64:D65"/>
    <mergeCell ref="E64:E65"/>
    <mergeCell ref="F64:F65"/>
    <mergeCell ref="G64:G65"/>
    <mergeCell ref="A91:B91"/>
    <mergeCell ref="A95:B95"/>
    <mergeCell ref="A102:B102"/>
    <mergeCell ref="A108:B108"/>
    <mergeCell ref="O64:O65"/>
    <mergeCell ref="P64:P65"/>
    <mergeCell ref="H64:H65"/>
    <mergeCell ref="I64:I65"/>
    <mergeCell ref="J64:J65"/>
    <mergeCell ref="K64:K6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1"/>
  <rowBreaks count="1" manualBreakCount="1">
    <brk id="59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2009-04-24T01:53:55Z</dcterms:created>
  <dcterms:modified xsi:type="dcterms:W3CDTF">2009-04-24T05:03:03Z</dcterms:modified>
  <cp:category/>
  <cp:version/>
  <cp:contentType/>
  <cp:contentStatus/>
</cp:coreProperties>
</file>