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<sst xmlns="http://schemas.openxmlformats.org/spreadsheetml/2006/main" count="103" uniqueCount="99">
  <si>
    <t>11.商業および貿易</t>
  </si>
  <si>
    <t>123．市町村別、商店数、従業者数、商品販売額、商品手持額および手数料等収入額</t>
  </si>
  <si>
    <t>(単位  万円)</t>
  </si>
  <si>
    <t>昭和54年６月１日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</si>
  <si>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</si>
  <si>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</si>
  <si>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</si>
  <si>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</si>
  <si>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</si>
  <si>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</si>
  <si>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</si>
  <si>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</si>
  <si>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</si>
  <si>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</si>
  <si>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</si>
  <si>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</si>
  <si>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</si>
  <si>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</si>
  <si>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昭和47年</t>
    </r>
  </si>
  <si>
    <t xml:space="preserve">         49</t>
  </si>
  <si>
    <r>
      <t xml:space="preserve">         51</t>
    </r>
  </si>
  <si>
    <r>
      <t xml:space="preserve">         54</t>
    </r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</si>
  <si>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</si>
  <si>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</si>
  <si>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</si>
  <si>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</si>
  <si>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</si>
  <si>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</si>
  <si>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</si>
  <si>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</si>
  <si>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</si>
  <si>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</si>
  <si>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</si>
  <si>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</si>
  <si>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</si>
  <si>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</si>
  <si>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</si>
  <si>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</si>
  <si>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</si>
  <si>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</si>
  <si>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</si>
  <si>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</si>
  <si>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</si>
  <si>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</si>
  <si>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</si>
  <si>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</si>
  <si>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</si>
  <si>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</si>
  <si>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</si>
  <si>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</si>
  <si>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</si>
  <si>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</si>
  <si>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</si>
  <si>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</si>
  <si>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</si>
  <si>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</si>
  <si>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</si>
  <si>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</si>
  <si>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</si>
  <si>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</si>
  <si>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</si>
  <si>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</si>
  <si>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</si>
  <si>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</si>
  <si>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</si>
  <si>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x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</si>
  <si>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</si>
  <si>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</si>
  <si>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</si>
  <si>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</si>
  <si>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</si>
  <si>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</si>
  <si>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</si>
  <si>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</si>
  <si>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</si>
  <si>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</si>
  <si>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</si>
  <si>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</si>
  <si>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</si>
  <si>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</si>
  <si>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</si>
  <si>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</si>
  <si>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</si>
  <si>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</si>
  <si>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</si>
  <si>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</si>
  <si>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</si>
  <si>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</si>
  <si>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</si>
  <si>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</si>
  <si>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</si>
  <si>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</si>
  <si>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</si>
  <si>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</si>
  <si>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</si>
  <si>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</si>
  <si>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  注  (１）調査対象は日本産業大分類の卸売業、小売業に属する事業所である。ただし国および公共企業体に属するもの、営業のための固定的</t>
  </si>
  <si>
    <t>　　　設備のないものはのぞかれている。 （２）商店数が１また２の場合は、秘密保護の立場から、当該商店に係る統計数値を（x ）として</t>
  </si>
  <si>
    <t xml:space="preserve">      秘匿した。しかし総数には含まれている。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</si>
</sst>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 quotePrefix="1">
      <alignment horizontal="right"/>
      <protection/>
    </xf>
    <xf numFmtId="176" fontId="21" fillId="0" borderId="1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Continuous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wrapText="1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9" xfId="0" applyNumberFormat="1" applyFont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0" fontId="21" fillId="0" borderId="21" xfId="0" applyNumberFormat="1" applyFont="1" applyBorder="1" applyAlignment="1" applyProtection="1" quotePrefix="1">
      <alignment horizontal="left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7" fontId="26" fillId="0" borderId="0" xfId="0" applyNumberFormat="1" applyFont="1" applyBorder="1" applyAlignment="1" applyProtection="1">
      <alignment horizontal="right"/>
      <protection locked="0"/>
    </xf>
    <xf numFmtId="176" fontId="26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>
      <alignment horizontal="distributed"/>
      <protection locked="0"/>
    </xf>
    <xf numFmtId="177" fontId="26" fillId="0" borderId="17" xfId="0" applyNumberFormat="1" applyFont="1" applyBorder="1" applyAlignment="1" applyProtection="1">
      <alignment/>
      <protection/>
    </xf>
    <xf numFmtId="177" fontId="26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6" fillId="0" borderId="22" xfId="0" applyNumberFormat="1" applyFont="1" applyBorder="1" applyAlignment="1" applyProtection="1">
      <alignment horizontal="distributed"/>
      <protection locked="0"/>
    </xf>
    <xf numFmtId="177" fontId="26" fillId="0" borderId="23" xfId="0" applyNumberFormat="1" applyFont="1" applyBorder="1" applyAlignment="1" applyProtection="1">
      <alignment/>
      <protection/>
    </xf>
    <xf numFmtId="177" fontId="26" fillId="0" borderId="22" xfId="0" applyNumberFormat="1" applyFont="1" applyBorder="1" applyAlignment="1" applyProtection="1">
      <alignment/>
      <protection/>
    </xf>
    <xf numFmtId="176" fontId="26" fillId="0" borderId="22" xfId="0" applyNumberFormat="1" applyFont="1" applyBorder="1" applyAlignment="1" applyProtection="1">
      <alignment/>
      <protection/>
    </xf>
    <xf numFmtId="177" fontId="26" fillId="0" borderId="22" xfId="0" applyNumberFormat="1" applyFont="1" applyBorder="1" applyAlignment="1" applyProtection="1">
      <alignment horizontal="right"/>
      <protection/>
    </xf>
    <xf numFmtId="176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8" fontId="27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76" fontId="24" fillId="0" borderId="0" xfId="0" applyNumberFormat="1" applyFont="1" applyAlignment="1" applyProtection="1">
      <alignment horizontal="left"/>
      <protection/>
    </xf>
    <xf numFmtId="176" fontId="27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D15" sqref="D15"/>
    </sheetView>
  </sheetViews>
  <sheetFormatPr defaultColWidth="15.25390625" defaultRowHeight="12" customHeight="1"/>
  <cols>
    <col min="1" max="1" width="15.8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20414</v>
      </c>
      <c r="C9" s="35">
        <v>80090</v>
      </c>
      <c r="D9" s="35">
        <v>53298100</v>
      </c>
      <c r="E9" s="35">
        <v>5147255</v>
      </c>
      <c r="F9" s="35">
        <v>679217</v>
      </c>
      <c r="G9" s="36">
        <v>4685</v>
      </c>
      <c r="H9" s="36">
        <v>16431</v>
      </c>
      <c r="I9" s="36">
        <v>2048958</v>
      </c>
    </row>
    <row r="10" spans="1:9" ht="12" customHeight="1">
      <c r="A10" s="37" t="s">
        <v>19</v>
      </c>
      <c r="B10" s="36">
        <v>20790</v>
      </c>
      <c r="C10" s="36">
        <v>84499</v>
      </c>
      <c r="D10" s="36">
        <v>86116300</v>
      </c>
      <c r="E10" s="36">
        <v>8921153</v>
      </c>
      <c r="F10" s="36">
        <v>945216</v>
      </c>
      <c r="G10" s="36">
        <v>5219</v>
      </c>
      <c r="H10" s="36">
        <v>17863</v>
      </c>
      <c r="I10" s="36">
        <v>3289124</v>
      </c>
    </row>
    <row r="11" spans="1:9" ht="12" customHeight="1">
      <c r="A11" s="37" t="s">
        <v>20</v>
      </c>
      <c r="B11" s="38">
        <v>21830</v>
      </c>
      <c r="C11" s="36">
        <v>89088</v>
      </c>
      <c r="D11" s="36">
        <v>122390800</v>
      </c>
      <c r="E11" s="36">
        <v>12221754</v>
      </c>
      <c r="F11" s="36">
        <v>1159556</v>
      </c>
      <c r="G11" s="36">
        <v>5816</v>
      </c>
      <c r="H11" s="36">
        <v>20161</v>
      </c>
      <c r="I11" s="36">
        <v>4933913</v>
      </c>
    </row>
    <row r="12" spans="1:9" ht="12" customHeight="1">
      <c r="A12" s="37"/>
      <c r="B12" s="38"/>
      <c r="C12" s="35"/>
      <c r="D12" s="35"/>
      <c r="E12" s="35"/>
      <c r="F12" s="39"/>
      <c r="G12" s="36"/>
      <c r="H12" s="36"/>
      <c r="I12" s="36"/>
    </row>
    <row r="13" spans="1:9" s="41" customFormat="1" ht="12" customHeight="1">
      <c r="A13" s="37" t="s">
        <v>21</v>
      </c>
      <c r="B13" s="40">
        <f aca="true" t="shared" si="0" ref="B13:I13">B15+B17</f>
        <v>23206</v>
      </c>
      <c r="C13" s="40">
        <f t="shared" si="0"/>
        <v>96309</v>
      </c>
      <c r="D13" s="40">
        <f t="shared" si="0"/>
        <v>185938053</v>
      </c>
      <c r="E13" s="40">
        <f t="shared" si="0"/>
        <v>16394101</v>
      </c>
      <c r="F13" s="40">
        <f t="shared" si="0"/>
        <v>1923918</v>
      </c>
      <c r="G13" s="40">
        <f t="shared" si="0"/>
        <v>7161</v>
      </c>
      <c r="H13" s="40">
        <f t="shared" si="0"/>
        <v>14226</v>
      </c>
      <c r="I13" s="40">
        <f t="shared" si="0"/>
        <v>4755616</v>
      </c>
    </row>
    <row r="14" spans="1:9" ht="12" customHeight="1">
      <c r="A14" s="33"/>
      <c r="B14" s="34"/>
      <c r="C14" s="35"/>
      <c r="D14" s="35"/>
      <c r="E14" s="35"/>
      <c r="F14" s="42"/>
      <c r="G14" s="36"/>
      <c r="H14" s="43"/>
      <c r="I14" s="43"/>
    </row>
    <row r="15" spans="1:9" s="41" customFormat="1" ht="12" customHeight="1">
      <c r="A15" s="44" t="s">
        <v>22</v>
      </c>
      <c r="B15" s="45">
        <f aca="true" t="shared" si="1" ref="B15:I15">SUM(B19:B29)</f>
        <v>17028</v>
      </c>
      <c r="C15" s="46">
        <f t="shared" si="1"/>
        <v>80168</v>
      </c>
      <c r="D15" s="46">
        <f t="shared" si="1"/>
        <v>170295529</v>
      </c>
      <c r="E15" s="46">
        <f t="shared" si="1"/>
        <v>14651836</v>
      </c>
      <c r="F15" s="46">
        <f t="shared" si="1"/>
        <v>1745382</v>
      </c>
      <c r="G15" s="46">
        <f t="shared" si="1"/>
        <v>6045</v>
      </c>
      <c r="H15" s="46">
        <f t="shared" si="1"/>
        <v>11723</v>
      </c>
      <c r="I15" s="46">
        <f t="shared" si="1"/>
        <v>3943568</v>
      </c>
    </row>
    <row r="16" spans="1:9" s="41" customFormat="1" ht="12" customHeight="1">
      <c r="A16" s="44"/>
      <c r="B16" s="45"/>
      <c r="C16" s="46"/>
      <c r="D16" s="46"/>
      <c r="E16" s="46"/>
      <c r="F16" s="46"/>
      <c r="G16" s="46"/>
      <c r="H16" s="46"/>
      <c r="I16" s="46"/>
    </row>
    <row r="17" spans="1:9" s="41" customFormat="1" ht="12" customHeight="1">
      <c r="A17" s="44" t="s">
        <v>23</v>
      </c>
      <c r="B17" s="45">
        <f aca="true" t="shared" si="2" ref="B17:I17">B30+B34+B40+B43+B48+B50+B59+B68+B72+B75+B81+B86</f>
        <v>6178</v>
      </c>
      <c r="C17" s="46">
        <f t="shared" si="2"/>
        <v>16141</v>
      </c>
      <c r="D17" s="46">
        <f t="shared" si="2"/>
        <v>15642524</v>
      </c>
      <c r="E17" s="46">
        <f t="shared" si="2"/>
        <v>1742265</v>
      </c>
      <c r="F17" s="46">
        <v>178536</v>
      </c>
      <c r="G17" s="46">
        <f t="shared" si="2"/>
        <v>1116</v>
      </c>
      <c r="H17" s="46">
        <f t="shared" si="2"/>
        <v>2503</v>
      </c>
      <c r="I17" s="46">
        <f t="shared" si="2"/>
        <v>812048</v>
      </c>
    </row>
    <row r="18" spans="1:9" ht="12" customHeight="1">
      <c r="A18" s="47"/>
      <c r="B18" s="48"/>
      <c r="C18" s="42"/>
      <c r="D18" s="42"/>
      <c r="E18" s="42"/>
      <c r="F18" s="42"/>
      <c r="G18" s="42"/>
      <c r="H18" s="42"/>
      <c r="I18" s="42"/>
    </row>
    <row r="19" spans="1:9" ht="12" customHeight="1">
      <c r="A19" s="47" t="s">
        <v>24</v>
      </c>
      <c r="B19" s="48">
        <v>5832</v>
      </c>
      <c r="C19" s="42">
        <v>35638</v>
      </c>
      <c r="D19" s="42">
        <v>104632176</v>
      </c>
      <c r="E19" s="42">
        <v>8192492</v>
      </c>
      <c r="F19" s="42">
        <v>957777</v>
      </c>
      <c r="G19" s="42">
        <v>2379</v>
      </c>
      <c r="H19" s="42">
        <v>4899</v>
      </c>
      <c r="I19" s="42">
        <v>1699390</v>
      </c>
    </row>
    <row r="20" spans="1:9" ht="12" customHeight="1">
      <c r="A20" s="47" t="s">
        <v>25</v>
      </c>
      <c r="B20" s="48">
        <v>2875</v>
      </c>
      <c r="C20" s="42">
        <v>11627</v>
      </c>
      <c r="D20" s="42">
        <v>17792393</v>
      </c>
      <c r="E20" s="42">
        <v>1717744</v>
      </c>
      <c r="F20" s="42">
        <v>190613</v>
      </c>
      <c r="G20" s="42">
        <v>1454</v>
      </c>
      <c r="H20" s="42">
        <v>2523</v>
      </c>
      <c r="I20" s="42">
        <v>775062</v>
      </c>
    </row>
    <row r="21" spans="1:9" ht="12" customHeight="1">
      <c r="A21" s="47" t="s">
        <v>26</v>
      </c>
      <c r="B21" s="48">
        <v>1582</v>
      </c>
      <c r="C21" s="42">
        <v>7756</v>
      </c>
      <c r="D21" s="42">
        <v>11663546</v>
      </c>
      <c r="E21" s="42">
        <v>1355521</v>
      </c>
      <c r="F21" s="42">
        <v>168462</v>
      </c>
      <c r="G21" s="42">
        <v>406</v>
      </c>
      <c r="H21" s="42">
        <v>1029</v>
      </c>
      <c r="I21" s="42">
        <v>414416</v>
      </c>
    </row>
    <row r="22" spans="1:9" ht="12" customHeight="1">
      <c r="A22" s="47" t="s">
        <v>27</v>
      </c>
      <c r="B22" s="48">
        <v>1601</v>
      </c>
      <c r="C22" s="42">
        <v>6549</v>
      </c>
      <c r="D22" s="42">
        <v>10090517</v>
      </c>
      <c r="E22" s="42">
        <v>986995</v>
      </c>
      <c r="F22" s="42">
        <v>155520</v>
      </c>
      <c r="G22" s="42">
        <v>495</v>
      </c>
      <c r="H22" s="42">
        <v>843</v>
      </c>
      <c r="I22" s="42">
        <v>294636</v>
      </c>
    </row>
    <row r="23" spans="1:9" ht="12" customHeight="1">
      <c r="A23" s="47" t="s">
        <v>28</v>
      </c>
      <c r="B23" s="48">
        <v>1204</v>
      </c>
      <c r="C23" s="42">
        <v>4993</v>
      </c>
      <c r="D23" s="42">
        <v>7976325</v>
      </c>
      <c r="E23" s="42">
        <v>786449</v>
      </c>
      <c r="F23" s="42">
        <v>96186</v>
      </c>
      <c r="G23" s="42">
        <v>427</v>
      </c>
      <c r="H23" s="42">
        <v>626</v>
      </c>
      <c r="I23" s="42">
        <v>224126</v>
      </c>
    </row>
    <row r="24" spans="1:9" ht="12" customHeight="1">
      <c r="A24" s="47" t="s">
        <v>29</v>
      </c>
      <c r="B24" s="48">
        <v>719</v>
      </c>
      <c r="C24" s="42">
        <v>2650</v>
      </c>
      <c r="D24" s="42">
        <v>3358694</v>
      </c>
      <c r="E24" s="42">
        <v>310247</v>
      </c>
      <c r="F24" s="42">
        <v>46475</v>
      </c>
      <c r="G24" s="42">
        <v>191</v>
      </c>
      <c r="H24" s="42">
        <v>456</v>
      </c>
      <c r="I24" s="42">
        <v>146640</v>
      </c>
    </row>
    <row r="25" spans="1:9" ht="12" customHeight="1">
      <c r="A25" s="47" t="s">
        <v>30</v>
      </c>
      <c r="B25" s="48">
        <v>632</v>
      </c>
      <c r="C25" s="42">
        <v>1960</v>
      </c>
      <c r="D25" s="42">
        <v>2128342</v>
      </c>
      <c r="E25" s="42">
        <v>209605</v>
      </c>
      <c r="F25" s="42">
        <v>24132</v>
      </c>
      <c r="G25" s="42">
        <v>159</v>
      </c>
      <c r="H25" s="42">
        <v>219</v>
      </c>
      <c r="I25" s="42">
        <v>62995</v>
      </c>
    </row>
    <row r="26" spans="1:9" ht="12" customHeight="1">
      <c r="A26" s="47" t="s">
        <v>31</v>
      </c>
      <c r="B26" s="48">
        <v>578</v>
      </c>
      <c r="C26" s="42">
        <v>1994</v>
      </c>
      <c r="D26" s="42">
        <v>2462299</v>
      </c>
      <c r="E26" s="42">
        <v>233559</v>
      </c>
      <c r="F26" s="42">
        <v>23927</v>
      </c>
      <c r="G26" s="42">
        <v>141</v>
      </c>
      <c r="H26" s="42">
        <v>314</v>
      </c>
      <c r="I26" s="42">
        <v>104292</v>
      </c>
    </row>
    <row r="27" spans="1:9" ht="12" customHeight="1">
      <c r="A27" s="47" t="s">
        <v>32</v>
      </c>
      <c r="B27" s="48">
        <v>533</v>
      </c>
      <c r="C27" s="42">
        <v>1907</v>
      </c>
      <c r="D27" s="42">
        <v>2067991</v>
      </c>
      <c r="E27" s="42">
        <v>250254</v>
      </c>
      <c r="F27" s="42">
        <v>28622</v>
      </c>
      <c r="G27" s="42">
        <v>101</v>
      </c>
      <c r="H27" s="42">
        <v>176</v>
      </c>
      <c r="I27" s="42">
        <v>43842</v>
      </c>
    </row>
    <row r="28" spans="1:9" ht="12" customHeight="1">
      <c r="A28" s="47" t="s">
        <v>33</v>
      </c>
      <c r="B28" s="48">
        <v>431</v>
      </c>
      <c r="C28" s="42">
        <v>1485</v>
      </c>
      <c r="D28" s="42">
        <v>1578087</v>
      </c>
      <c r="E28" s="42">
        <v>203383</v>
      </c>
      <c r="F28" s="42">
        <v>12159</v>
      </c>
      <c r="G28" s="42">
        <v>78</v>
      </c>
      <c r="H28" s="42">
        <v>173</v>
      </c>
      <c r="I28" s="42">
        <v>50076</v>
      </c>
    </row>
    <row r="29" spans="1:9" s="49" customFormat="1" ht="12" customHeight="1">
      <c r="A29" s="47" t="s">
        <v>34</v>
      </c>
      <c r="B29" s="48">
        <v>1041</v>
      </c>
      <c r="C29" s="42">
        <v>3609</v>
      </c>
      <c r="D29" s="42">
        <v>6545159</v>
      </c>
      <c r="E29" s="42">
        <v>405587</v>
      </c>
      <c r="F29" s="42">
        <v>41509</v>
      </c>
      <c r="G29" s="42">
        <v>214</v>
      </c>
      <c r="H29" s="42">
        <v>465</v>
      </c>
      <c r="I29" s="42">
        <v>128093</v>
      </c>
    </row>
    <row r="30" spans="1:9" s="53" customFormat="1" ht="12" customHeight="1">
      <c r="A30" s="50" t="s">
        <v>35</v>
      </c>
      <c r="B30" s="51">
        <f aca="true" t="shared" si="3" ref="B30:I30">SUM(B31:B33)</f>
        <v>263</v>
      </c>
      <c r="C30" s="52">
        <f t="shared" si="3"/>
        <v>587</v>
      </c>
      <c r="D30" s="52">
        <f t="shared" si="3"/>
        <v>362946</v>
      </c>
      <c r="E30" s="52">
        <f t="shared" si="3"/>
        <v>38728</v>
      </c>
      <c r="F30" s="52">
        <f t="shared" si="3"/>
        <v>5987</v>
      </c>
      <c r="G30" s="52">
        <f t="shared" si="3"/>
        <v>33</v>
      </c>
      <c r="H30" s="52">
        <f t="shared" si="3"/>
        <v>81</v>
      </c>
      <c r="I30" s="52">
        <f t="shared" si="3"/>
        <v>19757</v>
      </c>
    </row>
    <row r="31" spans="1:9" s="49" customFormat="1" ht="12" customHeight="1">
      <c r="A31" s="47" t="s">
        <v>36</v>
      </c>
      <c r="B31" s="48">
        <v>48</v>
      </c>
      <c r="C31" s="42">
        <v>90</v>
      </c>
      <c r="D31" s="42">
        <v>46584</v>
      </c>
      <c r="E31" s="42">
        <v>4569</v>
      </c>
      <c r="F31" s="42">
        <v>2112</v>
      </c>
      <c r="G31" s="42">
        <v>5</v>
      </c>
      <c r="H31" s="36">
        <v>12</v>
      </c>
      <c r="I31" s="36">
        <v>2697</v>
      </c>
    </row>
    <row r="32" spans="1:9" s="49" customFormat="1" ht="12" customHeight="1">
      <c r="A32" s="47" t="s">
        <v>37</v>
      </c>
      <c r="B32" s="48">
        <v>96</v>
      </c>
      <c r="C32" s="42">
        <v>210</v>
      </c>
      <c r="D32" s="42">
        <v>149003</v>
      </c>
      <c r="E32" s="42">
        <v>9913</v>
      </c>
      <c r="F32" s="42">
        <v>354</v>
      </c>
      <c r="G32" s="42">
        <v>13</v>
      </c>
      <c r="H32" s="36">
        <v>39</v>
      </c>
      <c r="I32" s="36">
        <v>5817</v>
      </c>
    </row>
    <row r="33" spans="1:9" s="49" customFormat="1" ht="12" customHeight="1">
      <c r="A33" s="47" t="s">
        <v>38</v>
      </c>
      <c r="B33" s="48">
        <v>119</v>
      </c>
      <c r="C33" s="42">
        <v>287</v>
      </c>
      <c r="D33" s="42">
        <v>167359</v>
      </c>
      <c r="E33" s="42">
        <v>24246</v>
      </c>
      <c r="F33" s="42">
        <v>3521</v>
      </c>
      <c r="G33" s="42">
        <v>15</v>
      </c>
      <c r="H33" s="36">
        <v>30</v>
      </c>
      <c r="I33" s="36">
        <v>11243</v>
      </c>
    </row>
    <row r="34" spans="1:9" s="53" customFormat="1" ht="12" customHeight="1">
      <c r="A34" s="50" t="s">
        <v>39</v>
      </c>
      <c r="B34" s="51">
        <f aca="true" t="shared" si="4" ref="B34:I34">SUM(B35:B39)</f>
        <v>1009</v>
      </c>
      <c r="C34" s="52">
        <f t="shared" si="4"/>
        <v>2618</v>
      </c>
      <c r="D34" s="52">
        <f t="shared" si="4"/>
        <v>2296328</v>
      </c>
      <c r="E34" s="52">
        <f t="shared" si="4"/>
        <v>291423</v>
      </c>
      <c r="F34" s="52">
        <f t="shared" si="4"/>
        <v>41533</v>
      </c>
      <c r="G34" s="52">
        <f t="shared" si="4"/>
        <v>147</v>
      </c>
      <c r="H34" s="52">
        <f t="shared" si="4"/>
        <v>345</v>
      </c>
      <c r="I34" s="52">
        <f t="shared" si="4"/>
        <v>120843</v>
      </c>
    </row>
    <row r="35" spans="1:9" s="49" customFormat="1" ht="12" customHeight="1">
      <c r="A35" s="47" t="s">
        <v>40</v>
      </c>
      <c r="B35" s="48">
        <v>198</v>
      </c>
      <c r="C35" s="42">
        <v>423</v>
      </c>
      <c r="D35" s="42">
        <v>310651</v>
      </c>
      <c r="E35" s="42">
        <v>57840</v>
      </c>
      <c r="F35" s="42">
        <v>3614</v>
      </c>
      <c r="G35" s="42">
        <v>28</v>
      </c>
      <c r="H35" s="42">
        <v>67</v>
      </c>
      <c r="I35" s="42">
        <v>24668</v>
      </c>
    </row>
    <row r="36" spans="1:9" s="49" customFormat="1" ht="12" customHeight="1">
      <c r="A36" s="47" t="s">
        <v>41</v>
      </c>
      <c r="B36" s="48">
        <v>76</v>
      </c>
      <c r="C36" s="42">
        <v>210</v>
      </c>
      <c r="D36" s="42">
        <v>215193</v>
      </c>
      <c r="E36" s="42">
        <v>19306</v>
      </c>
      <c r="F36" s="42">
        <v>13436</v>
      </c>
      <c r="G36" s="42">
        <v>14</v>
      </c>
      <c r="H36" s="42">
        <v>22</v>
      </c>
      <c r="I36" s="42">
        <v>4078</v>
      </c>
    </row>
    <row r="37" spans="1:9" s="49" customFormat="1" ht="12" customHeight="1">
      <c r="A37" s="47" t="s">
        <v>42</v>
      </c>
      <c r="B37" s="48">
        <v>422</v>
      </c>
      <c r="C37" s="42">
        <v>1148</v>
      </c>
      <c r="D37" s="42">
        <v>1057699</v>
      </c>
      <c r="E37" s="42">
        <v>117854</v>
      </c>
      <c r="F37" s="42">
        <v>12683</v>
      </c>
      <c r="G37" s="42">
        <v>63</v>
      </c>
      <c r="H37" s="42">
        <v>114</v>
      </c>
      <c r="I37" s="42">
        <v>35165</v>
      </c>
    </row>
    <row r="38" spans="1:9" s="49" customFormat="1" ht="12" customHeight="1">
      <c r="A38" s="47" t="s">
        <v>43</v>
      </c>
      <c r="B38" s="48">
        <v>98</v>
      </c>
      <c r="C38" s="42">
        <v>276</v>
      </c>
      <c r="D38" s="42">
        <v>301649</v>
      </c>
      <c r="E38" s="42">
        <v>32339</v>
      </c>
      <c r="F38" s="42">
        <v>497</v>
      </c>
      <c r="G38" s="42">
        <v>17</v>
      </c>
      <c r="H38" s="42">
        <v>79</v>
      </c>
      <c r="I38" s="42">
        <v>38167</v>
      </c>
    </row>
    <row r="39" spans="1:9" s="49" customFormat="1" ht="12" customHeight="1">
      <c r="A39" s="47" t="s">
        <v>44</v>
      </c>
      <c r="B39" s="48">
        <v>215</v>
      </c>
      <c r="C39" s="42">
        <v>561</v>
      </c>
      <c r="D39" s="42">
        <v>411136</v>
      </c>
      <c r="E39" s="42">
        <v>64084</v>
      </c>
      <c r="F39" s="42">
        <v>11303</v>
      </c>
      <c r="G39" s="42">
        <v>25</v>
      </c>
      <c r="H39" s="42">
        <v>63</v>
      </c>
      <c r="I39" s="42">
        <v>18765</v>
      </c>
    </row>
    <row r="40" spans="1:9" s="53" customFormat="1" ht="12" customHeight="1">
      <c r="A40" s="50" t="s">
        <v>45</v>
      </c>
      <c r="B40" s="51">
        <f aca="true" t="shared" si="5" ref="B40:I40">SUM(B41:B42)</f>
        <v>402</v>
      </c>
      <c r="C40" s="52">
        <f t="shared" si="5"/>
        <v>1253</v>
      </c>
      <c r="D40" s="52">
        <f t="shared" si="5"/>
        <v>1300272</v>
      </c>
      <c r="E40" s="52">
        <f t="shared" si="5"/>
        <v>151870</v>
      </c>
      <c r="F40" s="52">
        <f t="shared" si="5"/>
        <v>16318</v>
      </c>
      <c r="G40" s="52">
        <f t="shared" si="5"/>
        <v>87</v>
      </c>
      <c r="H40" s="52">
        <f t="shared" si="5"/>
        <v>290</v>
      </c>
      <c r="I40" s="52">
        <f t="shared" si="5"/>
        <v>103149</v>
      </c>
    </row>
    <row r="41" spans="1:9" s="49" customFormat="1" ht="12" customHeight="1">
      <c r="A41" s="47" t="s">
        <v>46</v>
      </c>
      <c r="B41" s="48">
        <v>253</v>
      </c>
      <c r="C41" s="42">
        <v>833</v>
      </c>
      <c r="D41" s="42">
        <v>949079</v>
      </c>
      <c r="E41" s="42">
        <v>98953</v>
      </c>
      <c r="F41" s="42">
        <v>14182</v>
      </c>
      <c r="G41" s="42">
        <v>53</v>
      </c>
      <c r="H41" s="42">
        <v>204</v>
      </c>
      <c r="I41" s="42">
        <v>79975</v>
      </c>
    </row>
    <row r="42" spans="1:9" s="49" customFormat="1" ht="12" customHeight="1">
      <c r="A42" s="47" t="s">
        <v>47</v>
      </c>
      <c r="B42" s="48">
        <v>149</v>
      </c>
      <c r="C42" s="42">
        <v>420</v>
      </c>
      <c r="D42" s="42">
        <v>351193</v>
      </c>
      <c r="E42" s="42">
        <v>52917</v>
      </c>
      <c r="F42" s="42">
        <v>2136</v>
      </c>
      <c r="G42" s="42">
        <v>34</v>
      </c>
      <c r="H42" s="42">
        <v>86</v>
      </c>
      <c r="I42" s="42">
        <v>23174</v>
      </c>
    </row>
    <row r="43" spans="1:9" s="53" customFormat="1" ht="12" customHeight="1">
      <c r="A43" s="50" t="s">
        <v>48</v>
      </c>
      <c r="B43" s="51">
        <f aca="true" t="shared" si="6" ref="B43:I43">SUM(B44:B47)</f>
        <v>502</v>
      </c>
      <c r="C43" s="52">
        <f t="shared" si="6"/>
        <v>1403</v>
      </c>
      <c r="D43" s="52">
        <f t="shared" si="6"/>
        <v>1093578</v>
      </c>
      <c r="E43" s="52">
        <f t="shared" si="6"/>
        <v>129537</v>
      </c>
      <c r="F43" s="52">
        <f t="shared" si="6"/>
        <v>13053</v>
      </c>
      <c r="G43" s="52">
        <f t="shared" si="6"/>
        <v>131</v>
      </c>
      <c r="H43" s="52">
        <f t="shared" si="6"/>
        <v>283</v>
      </c>
      <c r="I43" s="52">
        <f t="shared" si="6"/>
        <v>104279</v>
      </c>
    </row>
    <row r="44" spans="1:9" s="49" customFormat="1" ht="12" customHeight="1">
      <c r="A44" s="47" t="s">
        <v>49</v>
      </c>
      <c r="B44" s="48">
        <v>71</v>
      </c>
      <c r="C44" s="42">
        <v>145</v>
      </c>
      <c r="D44" s="42">
        <v>60392</v>
      </c>
      <c r="E44" s="42">
        <v>6276</v>
      </c>
      <c r="F44" s="42">
        <v>549</v>
      </c>
      <c r="G44" s="42">
        <v>12</v>
      </c>
      <c r="H44" s="42">
        <v>17</v>
      </c>
      <c r="I44" s="42">
        <v>4329</v>
      </c>
    </row>
    <row r="45" spans="1:9" s="49" customFormat="1" ht="12" customHeight="1">
      <c r="A45" s="47" t="s">
        <v>50</v>
      </c>
      <c r="B45" s="48">
        <v>104</v>
      </c>
      <c r="C45" s="42">
        <v>285</v>
      </c>
      <c r="D45" s="42">
        <v>246367</v>
      </c>
      <c r="E45" s="42">
        <v>25409</v>
      </c>
      <c r="F45" s="42">
        <v>678</v>
      </c>
      <c r="G45" s="42">
        <v>18</v>
      </c>
      <c r="H45" s="42">
        <v>37</v>
      </c>
      <c r="I45" s="42">
        <v>8338</v>
      </c>
    </row>
    <row r="46" spans="1:9" s="49" customFormat="1" ht="12" customHeight="1">
      <c r="A46" s="47" t="s">
        <v>51</v>
      </c>
      <c r="B46" s="48">
        <v>158</v>
      </c>
      <c r="C46" s="42">
        <v>445</v>
      </c>
      <c r="D46" s="42">
        <v>254922</v>
      </c>
      <c r="E46" s="42">
        <v>34465</v>
      </c>
      <c r="F46" s="42">
        <v>6385</v>
      </c>
      <c r="G46" s="42">
        <v>17</v>
      </c>
      <c r="H46" s="42">
        <v>31</v>
      </c>
      <c r="I46" s="42">
        <v>7011</v>
      </c>
    </row>
    <row r="47" spans="1:9" s="49" customFormat="1" ht="12" customHeight="1">
      <c r="A47" s="47" t="s">
        <v>52</v>
      </c>
      <c r="B47" s="48">
        <v>169</v>
      </c>
      <c r="C47" s="42">
        <v>528</v>
      </c>
      <c r="D47" s="42">
        <v>531897</v>
      </c>
      <c r="E47" s="42">
        <v>63387</v>
      </c>
      <c r="F47" s="42">
        <v>5441</v>
      </c>
      <c r="G47" s="42">
        <v>84</v>
      </c>
      <c r="H47" s="42">
        <v>198</v>
      </c>
      <c r="I47" s="42">
        <v>84601</v>
      </c>
    </row>
    <row r="48" spans="1:9" s="53" customFormat="1" ht="12" customHeight="1">
      <c r="A48" s="50" t="s">
        <v>53</v>
      </c>
      <c r="B48" s="51">
        <f aca="true" t="shared" si="7" ref="B48:I48">SUM(B49)</f>
        <v>288</v>
      </c>
      <c r="C48" s="52">
        <f t="shared" si="7"/>
        <v>811</v>
      </c>
      <c r="D48" s="52">
        <f t="shared" si="7"/>
        <v>690136</v>
      </c>
      <c r="E48" s="52">
        <f t="shared" si="7"/>
        <v>82970</v>
      </c>
      <c r="F48" s="52">
        <f t="shared" si="7"/>
        <v>5194</v>
      </c>
      <c r="G48" s="52">
        <f t="shared" si="7"/>
        <v>50</v>
      </c>
      <c r="H48" s="52">
        <f t="shared" si="7"/>
        <v>73</v>
      </c>
      <c r="I48" s="52">
        <f t="shared" si="7"/>
        <v>23282</v>
      </c>
    </row>
    <row r="49" spans="1:9" s="49" customFormat="1" ht="12" customHeight="1">
      <c r="A49" s="47" t="s">
        <v>54</v>
      </c>
      <c r="B49" s="48">
        <v>288</v>
      </c>
      <c r="C49" s="42">
        <v>811</v>
      </c>
      <c r="D49" s="42">
        <v>690136</v>
      </c>
      <c r="E49" s="42">
        <v>82970</v>
      </c>
      <c r="F49" s="42">
        <v>5194</v>
      </c>
      <c r="G49" s="42">
        <v>50</v>
      </c>
      <c r="H49" s="42">
        <v>73</v>
      </c>
      <c r="I49" s="42">
        <v>23282</v>
      </c>
    </row>
    <row r="50" spans="1:9" s="53" customFormat="1" ht="12" customHeight="1">
      <c r="A50" s="50" t="s">
        <v>55</v>
      </c>
      <c r="B50" s="51">
        <f aca="true" t="shared" si="8" ref="B50:I50">SUM(B51:B58)</f>
        <v>766</v>
      </c>
      <c r="C50" s="52">
        <f t="shared" si="8"/>
        <v>1558</v>
      </c>
      <c r="D50" s="52">
        <f t="shared" si="8"/>
        <v>1308331</v>
      </c>
      <c r="E50" s="52">
        <f t="shared" si="8"/>
        <v>167074</v>
      </c>
      <c r="F50" s="52">
        <f t="shared" si="8"/>
        <v>12239</v>
      </c>
      <c r="G50" s="52">
        <f t="shared" si="8"/>
        <v>87</v>
      </c>
      <c r="H50" s="52">
        <f t="shared" si="8"/>
        <v>210</v>
      </c>
      <c r="I50" s="52">
        <f t="shared" si="8"/>
        <v>72074</v>
      </c>
    </row>
    <row r="51" spans="1:9" s="49" customFormat="1" ht="12" customHeight="1">
      <c r="A51" s="47" t="s">
        <v>56</v>
      </c>
      <c r="B51" s="48">
        <v>78</v>
      </c>
      <c r="C51" s="42">
        <v>160</v>
      </c>
      <c r="D51" s="42">
        <v>90311</v>
      </c>
      <c r="E51" s="42">
        <v>14126</v>
      </c>
      <c r="F51" s="42">
        <v>703</v>
      </c>
      <c r="G51" s="42">
        <v>6</v>
      </c>
      <c r="H51" s="36">
        <v>10</v>
      </c>
      <c r="I51" s="36">
        <v>1560</v>
      </c>
    </row>
    <row r="52" spans="1:9" s="49" customFormat="1" ht="12" customHeight="1">
      <c r="A52" s="47" t="s">
        <v>57</v>
      </c>
      <c r="B52" s="48">
        <v>116</v>
      </c>
      <c r="C52" s="42">
        <v>235</v>
      </c>
      <c r="D52" s="42">
        <v>272677</v>
      </c>
      <c r="E52" s="42">
        <v>34060</v>
      </c>
      <c r="F52" s="42">
        <v>2665</v>
      </c>
      <c r="G52" s="42">
        <v>16</v>
      </c>
      <c r="H52" s="36">
        <v>73</v>
      </c>
      <c r="I52" s="42">
        <v>30122</v>
      </c>
    </row>
    <row r="53" spans="1:9" s="49" customFormat="1" ht="12" customHeight="1">
      <c r="A53" s="47" t="s">
        <v>58</v>
      </c>
      <c r="B53" s="48">
        <v>46</v>
      </c>
      <c r="C53" s="42">
        <v>67</v>
      </c>
      <c r="D53" s="42">
        <v>32327</v>
      </c>
      <c r="E53" s="42">
        <v>4411</v>
      </c>
      <c r="F53" s="42">
        <v>185</v>
      </c>
      <c r="G53" s="36">
        <v>3</v>
      </c>
      <c r="H53" s="36">
        <v>4</v>
      </c>
      <c r="I53" s="36">
        <v>405</v>
      </c>
    </row>
    <row r="54" spans="1:9" s="49" customFormat="1" ht="12" customHeight="1">
      <c r="A54" s="47" t="s">
        <v>59</v>
      </c>
      <c r="B54" s="48">
        <v>132</v>
      </c>
      <c r="C54" s="42">
        <v>276</v>
      </c>
      <c r="D54" s="42">
        <v>271621</v>
      </c>
      <c r="E54" s="42">
        <v>30381</v>
      </c>
      <c r="F54" s="42">
        <v>3425</v>
      </c>
      <c r="G54" s="42">
        <v>16</v>
      </c>
      <c r="H54" s="42">
        <v>45</v>
      </c>
      <c r="I54" s="42">
        <v>24067</v>
      </c>
    </row>
    <row r="55" spans="1:9" s="49" customFormat="1" ht="12" customHeight="1">
      <c r="A55" s="47" t="s">
        <v>60</v>
      </c>
      <c r="B55" s="48">
        <v>50</v>
      </c>
      <c r="C55" s="42">
        <v>133</v>
      </c>
      <c r="D55" s="42">
        <v>199896</v>
      </c>
      <c r="E55" s="42">
        <v>28183</v>
      </c>
      <c r="F55" s="42">
        <v>558</v>
      </c>
      <c r="G55" s="42">
        <v>11</v>
      </c>
      <c r="H55" s="42">
        <v>15</v>
      </c>
      <c r="I55" s="42">
        <v>4265</v>
      </c>
    </row>
    <row r="56" spans="1:9" s="49" customFormat="1" ht="12" customHeight="1">
      <c r="A56" s="47" t="s">
        <v>61</v>
      </c>
      <c r="B56" s="48">
        <v>76</v>
      </c>
      <c r="C56" s="42">
        <v>124</v>
      </c>
      <c r="D56" s="42">
        <v>72279</v>
      </c>
      <c r="E56" s="42">
        <v>9599</v>
      </c>
      <c r="F56" s="42">
        <v>436</v>
      </c>
      <c r="G56" s="42">
        <v>8</v>
      </c>
      <c r="H56" s="42">
        <v>14</v>
      </c>
      <c r="I56" s="42">
        <v>2565</v>
      </c>
    </row>
    <row r="57" spans="1:9" s="49" customFormat="1" ht="12" customHeight="1">
      <c r="A57" s="47" t="s">
        <v>62</v>
      </c>
      <c r="B57" s="48">
        <v>48</v>
      </c>
      <c r="C57" s="42">
        <v>102</v>
      </c>
      <c r="D57" s="42">
        <v>80618</v>
      </c>
      <c r="E57" s="42">
        <v>8900</v>
      </c>
      <c r="F57" s="42">
        <v>690</v>
      </c>
      <c r="G57" s="36">
        <v>3</v>
      </c>
      <c r="H57" s="36">
        <v>7</v>
      </c>
      <c r="I57" s="36">
        <v>2160</v>
      </c>
    </row>
    <row r="58" spans="1:9" s="49" customFormat="1" ht="12" customHeight="1">
      <c r="A58" s="47" t="s">
        <v>63</v>
      </c>
      <c r="B58" s="48">
        <v>220</v>
      </c>
      <c r="C58" s="42">
        <v>461</v>
      </c>
      <c r="D58" s="42">
        <v>288602</v>
      </c>
      <c r="E58" s="42">
        <v>37414</v>
      </c>
      <c r="F58" s="42">
        <v>3577</v>
      </c>
      <c r="G58" s="42">
        <v>24</v>
      </c>
      <c r="H58" s="42">
        <v>42</v>
      </c>
      <c r="I58" s="42">
        <v>6930</v>
      </c>
    </row>
    <row r="59" spans="1:9" s="53" customFormat="1" ht="12" customHeight="1">
      <c r="A59" s="50" t="s">
        <v>64</v>
      </c>
      <c r="B59" s="51">
        <f aca="true" t="shared" si="9" ref="B59:I59">SUM(B60:B67)</f>
        <v>1100</v>
      </c>
      <c r="C59" s="52">
        <f t="shared" si="9"/>
        <v>3235</v>
      </c>
      <c r="D59" s="52">
        <f t="shared" si="9"/>
        <v>3907904</v>
      </c>
      <c r="E59" s="52">
        <f t="shared" si="9"/>
        <v>344353</v>
      </c>
      <c r="F59" s="54" t="s">
        <v>65</v>
      </c>
      <c r="G59" s="52">
        <f t="shared" si="9"/>
        <v>180</v>
      </c>
      <c r="H59" s="52">
        <f t="shared" si="9"/>
        <v>387</v>
      </c>
      <c r="I59" s="52">
        <f t="shared" si="9"/>
        <v>122471</v>
      </c>
    </row>
    <row r="60" spans="1:9" s="49" customFormat="1" ht="12" customHeight="1">
      <c r="A60" s="47" t="s">
        <v>66</v>
      </c>
      <c r="B60" s="48">
        <v>179</v>
      </c>
      <c r="C60" s="42">
        <v>572</v>
      </c>
      <c r="D60" s="42">
        <v>421890</v>
      </c>
      <c r="E60" s="42">
        <v>69629</v>
      </c>
      <c r="F60" s="42">
        <v>6880</v>
      </c>
      <c r="G60" s="42">
        <v>25</v>
      </c>
      <c r="H60" s="42">
        <v>58</v>
      </c>
      <c r="I60" s="42">
        <v>16887</v>
      </c>
    </row>
    <row r="61" spans="1:9" s="49" customFormat="1" ht="12" customHeight="1">
      <c r="A61" s="47" t="s">
        <v>67</v>
      </c>
      <c r="B61" s="48">
        <v>371</v>
      </c>
      <c r="C61" s="42">
        <v>1312</v>
      </c>
      <c r="D61" s="42">
        <v>2250925</v>
      </c>
      <c r="E61" s="42">
        <v>125471</v>
      </c>
      <c r="F61" s="42">
        <v>19679</v>
      </c>
      <c r="G61" s="42">
        <v>85</v>
      </c>
      <c r="H61" s="42">
        <v>188</v>
      </c>
      <c r="I61" s="42">
        <v>66776</v>
      </c>
    </row>
    <row r="62" spans="1:9" s="49" customFormat="1" ht="12" customHeight="1">
      <c r="A62" s="47" t="s">
        <v>68</v>
      </c>
      <c r="B62" s="48">
        <v>62</v>
      </c>
      <c r="C62" s="42">
        <v>128</v>
      </c>
      <c r="D62" s="42">
        <v>62320</v>
      </c>
      <c r="E62" s="42">
        <v>6694</v>
      </c>
      <c r="F62" s="36" t="s">
        <v>65</v>
      </c>
      <c r="G62" s="42">
        <v>5</v>
      </c>
      <c r="H62" s="36">
        <v>13</v>
      </c>
      <c r="I62" s="36">
        <v>3910</v>
      </c>
    </row>
    <row r="63" spans="1:9" s="49" customFormat="1" ht="12" customHeight="1">
      <c r="A63" s="47" t="s">
        <v>69</v>
      </c>
      <c r="B63" s="48">
        <v>155</v>
      </c>
      <c r="C63" s="42">
        <v>387</v>
      </c>
      <c r="D63" s="42">
        <v>368154</v>
      </c>
      <c r="E63" s="42">
        <v>54207</v>
      </c>
      <c r="F63" s="42">
        <v>1574</v>
      </c>
      <c r="G63" s="42">
        <v>23</v>
      </c>
      <c r="H63" s="42">
        <v>37</v>
      </c>
      <c r="I63" s="42">
        <v>7390</v>
      </c>
    </row>
    <row r="64" spans="1:9" s="49" customFormat="1" ht="12" customHeight="1">
      <c r="A64" s="47" t="s">
        <v>70</v>
      </c>
      <c r="B64" s="48">
        <v>70</v>
      </c>
      <c r="C64" s="42">
        <v>154</v>
      </c>
      <c r="D64" s="42">
        <v>95228</v>
      </c>
      <c r="E64" s="42">
        <v>18886</v>
      </c>
      <c r="F64" s="42">
        <v>632</v>
      </c>
      <c r="G64" s="42">
        <v>10</v>
      </c>
      <c r="H64" s="42">
        <v>23</v>
      </c>
      <c r="I64" s="42">
        <v>6670</v>
      </c>
    </row>
    <row r="65" spans="1:9" s="49" customFormat="1" ht="12" customHeight="1">
      <c r="A65" s="47" t="s">
        <v>71</v>
      </c>
      <c r="B65" s="48">
        <v>124</v>
      </c>
      <c r="C65" s="42">
        <v>300</v>
      </c>
      <c r="D65" s="42">
        <v>460327</v>
      </c>
      <c r="E65" s="42">
        <v>39528</v>
      </c>
      <c r="F65" s="42">
        <v>1128</v>
      </c>
      <c r="G65" s="42">
        <v>14</v>
      </c>
      <c r="H65" s="42">
        <v>31</v>
      </c>
      <c r="I65" s="42">
        <v>7256</v>
      </c>
    </row>
    <row r="66" spans="1:9" s="49" customFormat="1" ht="12" customHeight="1">
      <c r="A66" s="47" t="s">
        <v>72</v>
      </c>
      <c r="B66" s="48">
        <v>44</v>
      </c>
      <c r="C66" s="42">
        <v>131</v>
      </c>
      <c r="D66" s="42">
        <v>81061</v>
      </c>
      <c r="E66" s="42">
        <v>10373</v>
      </c>
      <c r="F66" s="42">
        <v>89</v>
      </c>
      <c r="G66" s="42">
        <v>5</v>
      </c>
      <c r="H66" s="36">
        <v>9</v>
      </c>
      <c r="I66" s="36">
        <v>1700</v>
      </c>
    </row>
    <row r="67" spans="1:9" s="49" customFormat="1" ht="12" customHeight="1">
      <c r="A67" s="47" t="s">
        <v>73</v>
      </c>
      <c r="B67" s="48">
        <v>95</v>
      </c>
      <c r="C67" s="42">
        <v>251</v>
      </c>
      <c r="D67" s="42">
        <v>167999</v>
      </c>
      <c r="E67" s="42">
        <v>19565</v>
      </c>
      <c r="F67" s="42">
        <v>1281</v>
      </c>
      <c r="G67" s="42">
        <v>13</v>
      </c>
      <c r="H67" s="42">
        <v>28</v>
      </c>
      <c r="I67" s="42">
        <v>11882</v>
      </c>
    </row>
    <row r="68" spans="1:9" s="53" customFormat="1" ht="12" customHeight="1">
      <c r="A68" s="50" t="s">
        <v>74</v>
      </c>
      <c r="B68" s="51">
        <f aca="true" t="shared" si="10" ref="B68:I68">SUM(B69:B71)</f>
        <v>228</v>
      </c>
      <c r="C68" s="52">
        <f t="shared" si="10"/>
        <v>512</v>
      </c>
      <c r="D68" s="52">
        <f t="shared" si="10"/>
        <v>452835</v>
      </c>
      <c r="E68" s="52">
        <f t="shared" si="10"/>
        <v>61753</v>
      </c>
      <c r="F68" s="52">
        <f t="shared" si="10"/>
        <v>11918</v>
      </c>
      <c r="G68" s="52">
        <f t="shared" si="10"/>
        <v>29</v>
      </c>
      <c r="H68" s="52">
        <f t="shared" si="10"/>
        <v>40</v>
      </c>
      <c r="I68" s="52">
        <f t="shared" si="10"/>
        <v>9389</v>
      </c>
    </row>
    <row r="69" spans="1:9" s="49" customFormat="1" ht="12" customHeight="1">
      <c r="A69" s="47" t="s">
        <v>75</v>
      </c>
      <c r="B69" s="48">
        <v>74</v>
      </c>
      <c r="C69" s="42">
        <v>177</v>
      </c>
      <c r="D69" s="42">
        <v>167074</v>
      </c>
      <c r="E69" s="42">
        <v>22260</v>
      </c>
      <c r="F69" s="42">
        <v>6075</v>
      </c>
      <c r="G69" s="42">
        <v>9</v>
      </c>
      <c r="H69" s="42">
        <v>17</v>
      </c>
      <c r="I69" s="42">
        <v>2907</v>
      </c>
    </row>
    <row r="70" spans="1:9" s="49" customFormat="1" ht="12" customHeight="1">
      <c r="A70" s="47" t="s">
        <v>76</v>
      </c>
      <c r="B70" s="48">
        <v>86</v>
      </c>
      <c r="C70" s="42">
        <v>220</v>
      </c>
      <c r="D70" s="42">
        <v>214881</v>
      </c>
      <c r="E70" s="42">
        <v>32153</v>
      </c>
      <c r="F70" s="42">
        <v>5668</v>
      </c>
      <c r="G70" s="42">
        <v>7</v>
      </c>
      <c r="H70" s="42">
        <v>10</v>
      </c>
      <c r="I70" s="42">
        <v>3952</v>
      </c>
    </row>
    <row r="71" spans="1:9" s="49" customFormat="1" ht="12" customHeight="1">
      <c r="A71" s="47" t="s">
        <v>77</v>
      </c>
      <c r="B71" s="48">
        <v>68</v>
      </c>
      <c r="C71" s="42">
        <v>115</v>
      </c>
      <c r="D71" s="42">
        <v>70880</v>
      </c>
      <c r="E71" s="42">
        <v>7340</v>
      </c>
      <c r="F71" s="42">
        <v>175</v>
      </c>
      <c r="G71" s="42">
        <v>13</v>
      </c>
      <c r="H71" s="42">
        <v>13</v>
      </c>
      <c r="I71" s="42">
        <v>2530</v>
      </c>
    </row>
    <row r="72" spans="1:9" s="53" customFormat="1" ht="12" customHeight="1">
      <c r="A72" s="50" t="s">
        <v>78</v>
      </c>
      <c r="B72" s="51">
        <f aca="true" t="shared" si="11" ref="B72:I72">SUM(B73:B74)</f>
        <v>657</v>
      </c>
      <c r="C72" s="52">
        <f t="shared" si="11"/>
        <v>1934</v>
      </c>
      <c r="D72" s="52">
        <f t="shared" si="11"/>
        <v>2610945</v>
      </c>
      <c r="E72" s="52">
        <f t="shared" si="11"/>
        <v>250220</v>
      </c>
      <c r="F72" s="52">
        <f t="shared" si="11"/>
        <v>23566</v>
      </c>
      <c r="G72" s="52">
        <f t="shared" si="11"/>
        <v>203</v>
      </c>
      <c r="H72" s="52">
        <f t="shared" si="11"/>
        <v>378</v>
      </c>
      <c r="I72" s="52">
        <f t="shared" si="11"/>
        <v>114483</v>
      </c>
    </row>
    <row r="73" spans="1:9" s="49" customFormat="1" ht="12" customHeight="1">
      <c r="A73" s="47" t="s">
        <v>79</v>
      </c>
      <c r="B73" s="48">
        <v>246</v>
      </c>
      <c r="C73" s="42">
        <v>605</v>
      </c>
      <c r="D73" s="42">
        <v>581323</v>
      </c>
      <c r="E73" s="42">
        <v>73644</v>
      </c>
      <c r="F73" s="42">
        <v>3785</v>
      </c>
      <c r="G73" s="42">
        <v>69</v>
      </c>
      <c r="H73" s="42">
        <v>156</v>
      </c>
      <c r="I73" s="42">
        <v>55905</v>
      </c>
    </row>
    <row r="74" spans="1:9" s="49" customFormat="1" ht="12" customHeight="1">
      <c r="A74" s="47" t="s">
        <v>80</v>
      </c>
      <c r="B74" s="48">
        <v>411</v>
      </c>
      <c r="C74" s="42">
        <v>1329</v>
      </c>
      <c r="D74" s="42">
        <v>2029622</v>
      </c>
      <c r="E74" s="42">
        <v>176576</v>
      </c>
      <c r="F74" s="42">
        <v>19781</v>
      </c>
      <c r="G74" s="42">
        <v>134</v>
      </c>
      <c r="H74" s="42">
        <v>222</v>
      </c>
      <c r="I74" s="42">
        <v>58578</v>
      </c>
    </row>
    <row r="75" spans="1:9" s="53" customFormat="1" ht="12" customHeight="1">
      <c r="A75" s="50" t="s">
        <v>81</v>
      </c>
      <c r="B75" s="51">
        <f aca="true" t="shared" si="12" ref="B75:I75">SUM(B76:B80)</f>
        <v>243</v>
      </c>
      <c r="C75" s="52">
        <f t="shared" si="12"/>
        <v>541</v>
      </c>
      <c r="D75" s="52">
        <f t="shared" si="12"/>
        <v>429730</v>
      </c>
      <c r="E75" s="52">
        <f t="shared" si="12"/>
        <v>53977</v>
      </c>
      <c r="F75" s="54" t="s">
        <v>65</v>
      </c>
      <c r="G75" s="52">
        <f t="shared" si="12"/>
        <v>78</v>
      </c>
      <c r="H75" s="52">
        <f t="shared" si="12"/>
        <v>173</v>
      </c>
      <c r="I75" s="52">
        <f t="shared" si="12"/>
        <v>55266</v>
      </c>
    </row>
    <row r="76" spans="1:9" s="49" customFormat="1" ht="12" customHeight="1">
      <c r="A76" s="47" t="s">
        <v>82</v>
      </c>
      <c r="B76" s="48">
        <v>21</v>
      </c>
      <c r="C76" s="42">
        <v>35</v>
      </c>
      <c r="D76" s="42">
        <v>12304</v>
      </c>
      <c r="E76" s="42">
        <v>997</v>
      </c>
      <c r="F76" s="42">
        <v>0</v>
      </c>
      <c r="G76" s="42">
        <v>3</v>
      </c>
      <c r="H76" s="36">
        <v>5</v>
      </c>
      <c r="I76" s="36">
        <v>758</v>
      </c>
    </row>
    <row r="77" spans="1:9" s="49" customFormat="1" ht="12" customHeight="1">
      <c r="A77" s="47" t="s">
        <v>83</v>
      </c>
      <c r="B77" s="48">
        <v>37</v>
      </c>
      <c r="C77" s="42">
        <v>76</v>
      </c>
      <c r="D77" s="42">
        <v>46572</v>
      </c>
      <c r="E77" s="42">
        <v>7353</v>
      </c>
      <c r="F77" s="36">
        <v>760</v>
      </c>
      <c r="G77" s="42">
        <v>4</v>
      </c>
      <c r="H77" s="42">
        <v>7</v>
      </c>
      <c r="I77" s="42">
        <v>1630</v>
      </c>
    </row>
    <row r="78" spans="1:9" s="49" customFormat="1" ht="12" customHeight="1">
      <c r="A78" s="47" t="s">
        <v>84</v>
      </c>
      <c r="B78" s="48">
        <v>18</v>
      </c>
      <c r="C78" s="42">
        <v>37</v>
      </c>
      <c r="D78" s="42">
        <v>23856</v>
      </c>
      <c r="E78" s="42">
        <v>9089</v>
      </c>
      <c r="F78" s="36" t="s">
        <v>65</v>
      </c>
      <c r="G78" s="42">
        <v>5</v>
      </c>
      <c r="H78" s="36">
        <v>8</v>
      </c>
      <c r="I78" s="36">
        <v>1320</v>
      </c>
    </row>
    <row r="79" spans="1:9" s="49" customFormat="1" ht="12" customHeight="1">
      <c r="A79" s="47" t="s">
        <v>85</v>
      </c>
      <c r="B79" s="48">
        <v>63</v>
      </c>
      <c r="C79" s="42">
        <v>152</v>
      </c>
      <c r="D79" s="42">
        <v>125562</v>
      </c>
      <c r="E79" s="42">
        <v>12579</v>
      </c>
      <c r="F79" s="42">
        <v>720</v>
      </c>
      <c r="G79" s="42">
        <v>11</v>
      </c>
      <c r="H79" s="42">
        <v>28</v>
      </c>
      <c r="I79" s="42">
        <v>10430</v>
      </c>
    </row>
    <row r="80" spans="1:9" s="49" customFormat="1" ht="12" customHeight="1">
      <c r="A80" s="47" t="s">
        <v>86</v>
      </c>
      <c r="B80" s="48">
        <v>104</v>
      </c>
      <c r="C80" s="42">
        <v>241</v>
      </c>
      <c r="D80" s="42">
        <v>221436</v>
      </c>
      <c r="E80" s="42">
        <v>23959</v>
      </c>
      <c r="F80" s="42">
        <v>1528</v>
      </c>
      <c r="G80" s="42">
        <v>55</v>
      </c>
      <c r="H80" s="42">
        <v>125</v>
      </c>
      <c r="I80" s="42">
        <v>41128</v>
      </c>
    </row>
    <row r="81" spans="1:9" s="53" customFormat="1" ht="12" customHeight="1">
      <c r="A81" s="50" t="s">
        <v>87</v>
      </c>
      <c r="B81" s="51">
        <f aca="true" t="shared" si="13" ref="B81:I81">SUM(B82:B85)</f>
        <v>411</v>
      </c>
      <c r="C81" s="52">
        <f t="shared" si="13"/>
        <v>927</v>
      </c>
      <c r="D81" s="52">
        <f t="shared" si="13"/>
        <v>603588</v>
      </c>
      <c r="E81" s="52">
        <f t="shared" si="13"/>
        <v>88937</v>
      </c>
      <c r="F81" s="52">
        <f t="shared" si="13"/>
        <v>9949</v>
      </c>
      <c r="G81" s="52">
        <f t="shared" si="13"/>
        <v>61</v>
      </c>
      <c r="H81" s="52">
        <f t="shared" si="13"/>
        <v>157</v>
      </c>
      <c r="I81" s="52">
        <f t="shared" si="13"/>
        <v>36595</v>
      </c>
    </row>
    <row r="82" spans="1:9" s="49" customFormat="1" ht="12" customHeight="1">
      <c r="A82" s="47" t="s">
        <v>88</v>
      </c>
      <c r="B82" s="48">
        <v>77</v>
      </c>
      <c r="C82" s="42">
        <v>174</v>
      </c>
      <c r="D82" s="42">
        <v>126756</v>
      </c>
      <c r="E82" s="42">
        <v>16288</v>
      </c>
      <c r="F82" s="42">
        <v>1366</v>
      </c>
      <c r="G82" s="42">
        <v>8</v>
      </c>
      <c r="H82" s="42">
        <v>16</v>
      </c>
      <c r="I82" s="42">
        <v>3783</v>
      </c>
    </row>
    <row r="83" spans="1:9" s="49" customFormat="1" ht="12" customHeight="1">
      <c r="A83" s="47" t="s">
        <v>89</v>
      </c>
      <c r="B83" s="48">
        <v>103</v>
      </c>
      <c r="C83" s="42">
        <v>277</v>
      </c>
      <c r="D83" s="42">
        <v>192554</v>
      </c>
      <c r="E83" s="42">
        <v>38144</v>
      </c>
      <c r="F83" s="42">
        <v>2985</v>
      </c>
      <c r="G83" s="42">
        <v>8</v>
      </c>
      <c r="H83" s="42">
        <v>60</v>
      </c>
      <c r="I83" s="42">
        <v>16586</v>
      </c>
    </row>
    <row r="84" spans="1:9" s="49" customFormat="1" ht="12" customHeight="1">
      <c r="A84" s="47" t="s">
        <v>90</v>
      </c>
      <c r="B84" s="48">
        <v>125</v>
      </c>
      <c r="C84" s="42">
        <v>273</v>
      </c>
      <c r="D84" s="42">
        <v>155837</v>
      </c>
      <c r="E84" s="42">
        <v>19362</v>
      </c>
      <c r="F84" s="42">
        <v>4005</v>
      </c>
      <c r="G84" s="42">
        <v>31</v>
      </c>
      <c r="H84" s="42">
        <v>57</v>
      </c>
      <c r="I84" s="42">
        <v>12561</v>
      </c>
    </row>
    <row r="85" spans="1:9" s="49" customFormat="1" ht="12" customHeight="1">
      <c r="A85" s="47" t="s">
        <v>91</v>
      </c>
      <c r="B85" s="48">
        <v>106</v>
      </c>
      <c r="C85" s="42">
        <v>203</v>
      </c>
      <c r="D85" s="42">
        <v>128441</v>
      </c>
      <c r="E85" s="42">
        <v>15143</v>
      </c>
      <c r="F85" s="42">
        <v>1593</v>
      </c>
      <c r="G85" s="42">
        <v>14</v>
      </c>
      <c r="H85" s="42">
        <v>24</v>
      </c>
      <c r="I85" s="42">
        <v>3665</v>
      </c>
    </row>
    <row r="86" spans="1:9" s="53" customFormat="1" ht="12" customHeight="1">
      <c r="A86" s="50" t="s">
        <v>92</v>
      </c>
      <c r="B86" s="51">
        <f aca="true" t="shared" si="14" ref="B86:I86">SUM(B87:B88)</f>
        <v>309</v>
      </c>
      <c r="C86" s="52">
        <f t="shared" si="14"/>
        <v>762</v>
      </c>
      <c r="D86" s="52">
        <f t="shared" si="14"/>
        <v>585931</v>
      </c>
      <c r="E86" s="52">
        <f t="shared" si="14"/>
        <v>81423</v>
      </c>
      <c r="F86" s="52">
        <f t="shared" si="14"/>
        <v>4376</v>
      </c>
      <c r="G86" s="52">
        <f t="shared" si="14"/>
        <v>30</v>
      </c>
      <c r="H86" s="52">
        <f t="shared" si="14"/>
        <v>86</v>
      </c>
      <c r="I86" s="52">
        <f t="shared" si="14"/>
        <v>30460</v>
      </c>
    </row>
    <row r="87" spans="1:9" ht="12" customHeight="1">
      <c r="A87" s="47" t="s">
        <v>93</v>
      </c>
      <c r="B87" s="48">
        <v>121</v>
      </c>
      <c r="C87" s="42">
        <v>258</v>
      </c>
      <c r="D87" s="42">
        <v>146835</v>
      </c>
      <c r="E87" s="42">
        <v>21805</v>
      </c>
      <c r="F87" s="42">
        <v>735</v>
      </c>
      <c r="G87" s="42">
        <v>9</v>
      </c>
      <c r="H87" s="42">
        <v>16</v>
      </c>
      <c r="I87" s="42">
        <v>5290</v>
      </c>
    </row>
    <row r="88" spans="1:10" ht="12" customHeight="1">
      <c r="A88" s="55" t="s">
        <v>94</v>
      </c>
      <c r="B88" s="56">
        <v>188</v>
      </c>
      <c r="C88" s="57">
        <v>504</v>
      </c>
      <c r="D88" s="57">
        <v>439096</v>
      </c>
      <c r="E88" s="57">
        <v>59618</v>
      </c>
      <c r="F88" s="57">
        <v>3641</v>
      </c>
      <c r="G88" s="57">
        <v>21</v>
      </c>
      <c r="H88" s="57">
        <v>70</v>
      </c>
      <c r="I88" s="57">
        <v>25170</v>
      </c>
      <c r="J88" s="58"/>
    </row>
    <row r="89" spans="1:6" ht="12" customHeight="1">
      <c r="A89" s="59" t="s">
        <v>95</v>
      </c>
      <c r="B89" s="60"/>
      <c r="C89" s="61"/>
      <c r="D89" s="61"/>
      <c r="E89" s="61"/>
      <c r="F89" s="61"/>
    </row>
    <row r="90" spans="1:9" ht="12" customHeight="1">
      <c r="A90" s="62" t="s">
        <v>96</v>
      </c>
      <c r="B90" s="63"/>
      <c r="C90" s="63"/>
      <c r="D90" s="63"/>
      <c r="E90" s="63"/>
      <c r="F90" s="63"/>
      <c r="G90" s="63"/>
      <c r="H90" s="63"/>
      <c r="I90" s="63"/>
    </row>
    <row r="91" spans="1:9" ht="12" customHeight="1">
      <c r="A91" s="64" t="s">
        <v>97</v>
      </c>
      <c r="B91" s="65"/>
      <c r="C91" s="65"/>
      <c r="D91" s="65"/>
      <c r="E91" s="65"/>
      <c r="F91" s="65"/>
      <c r="G91" s="65"/>
      <c r="H91" s="65"/>
      <c r="I91" s="65"/>
    </row>
    <row r="92" spans="1:9" ht="12" customHeight="1">
      <c r="A92" s="64" t="s">
        <v>98</v>
      </c>
      <c r="B92" s="65"/>
      <c r="C92" s="65"/>
      <c r="D92" s="65"/>
      <c r="E92" s="65"/>
      <c r="F92" s="65"/>
      <c r="G92" s="65"/>
      <c r="H92" s="65"/>
      <c r="I92" s="65"/>
    </row>
    <row r="93" spans="1:9" ht="12" customHeight="1">
      <c r="A93" s="66"/>
      <c r="B93" s="65"/>
      <c r="C93" s="65"/>
      <c r="D93" s="65"/>
      <c r="E93" s="65"/>
      <c r="F93" s="65"/>
      <c r="G93" s="65"/>
      <c r="H93" s="65"/>
      <c r="I93" s="65"/>
    </row>
    <row r="94" spans="1:9" ht="12" customHeight="1">
      <c r="A94" s="67"/>
      <c r="B94" s="63"/>
      <c r="C94" s="63"/>
      <c r="D94" s="63"/>
      <c r="E94" s="63"/>
      <c r="F94" s="63"/>
      <c r="G94" s="63"/>
      <c r="H94" s="63"/>
      <c r="I94" s="63"/>
    </row>
    <row r="95" ht="12" customHeight="1">
      <c r="A95" s="68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6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2009-04-27T02:35:46Z</dcterms:created>
  <dcterms:modified xsi:type="dcterms:W3CDTF">2009-04-27T02:35:52Z</dcterms:modified>
  <cp:category/>
  <cp:version/>
  <cp:contentType/>
  <cp:contentStatus/>
</cp:coreProperties>
</file>