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'245'!$B$1:$B$26</definedName>
    <definedName name="_5６農家人口">#REF!</definedName>
    <definedName name="_Regression_Int" localSheetId="0" hidden="1">1</definedName>
    <definedName name="_xlnm.Print_Area" localSheetId="0">'245'!$A$1:$T$28</definedName>
    <definedName name="Print_Area_MI" localSheetId="0">'245'!$B$2:$B$26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<sst xmlns="http://schemas.openxmlformats.org/spreadsheetml/2006/main" count="72" uniqueCount="53">
  <si>
    <t xml:space="preserve"> 　　　　　　　　　　　　　　245．  高　　等　　学　　校　　卒　　業　　</t>
  </si>
  <si>
    <t>　 者  　の　　進　　学　　状　　況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</si>
  <si>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</si>
  <si>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</si>
  <si>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</si>
  <si>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</si>
  <si>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</si>
  <si>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</si>
  <si>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</si>
  <si>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</si>
  <si>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</si>
  <si>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</si>
  <si>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</si>
  <si>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</si>
  <si>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</si>
  <si>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</si>
  <si>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</si>
  <si>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</si>
  <si>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</si>
  <si>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　和　51　年　</t>
  </si>
  <si>
    <t>　　　　　52</t>
  </si>
  <si>
    <t>　　　　　53</t>
  </si>
  <si>
    <t>　　　　　54</t>
  </si>
  <si>
    <t>　</t>
  </si>
  <si>
    <t>総                   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</si>
  <si>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</si>
  <si>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</si>
  <si>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</si>
  <si>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</si>
  <si>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</si>
  <si>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</si>
  <si>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</si>
  <si>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</si>
  <si>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</si>
  <si>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</si>
  <si>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</si>
  <si>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</si>
  <si>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                    校高等部専攻科</t>
  </si>
  <si>
    <t>関等入学者　　　　　教育訓練機</t>
  </si>
  <si>
    <t xml:space="preserve">        　　　　専 門 課 程</t>
  </si>
  <si>
    <t>課</t>
  </si>
  <si>
    <t>各種学校</t>
  </si>
  <si>
    <t>各</t>
  </si>
  <si>
    <t>公共職業訓練施設等</t>
  </si>
  <si>
    <t>公</t>
  </si>
  <si>
    <t>就         職         者</t>
  </si>
  <si>
    <t>就</t>
  </si>
  <si>
    <t>無         業         者</t>
  </si>
  <si>
    <t>無</t>
  </si>
  <si>
    <t>そ         の         他</t>
  </si>
  <si>
    <t>他</t>
  </si>
  <si>
    <t>資料：県統計課「学校基本調査」</t>
  </si>
  <si>
    <t>　注  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</si>
</sst>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" vertical="center" textRotation="255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 textRotation="255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4" xfId="0" applyNumberFormat="1" applyFont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Border="1" applyAlignment="1" applyProtection="1">
      <alignment horizontal="center" vertical="center" textRotation="255"/>
      <protection locked="0"/>
    </xf>
    <xf numFmtId="176" fontId="20" fillId="0" borderId="25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4" xfId="0" applyNumberFormat="1" applyFont="1" applyBorder="1" applyAlignment="1" applyProtection="1">
      <alignment horizontal="center"/>
      <protection locked="0"/>
    </xf>
    <xf numFmtId="176" fontId="20" fillId="0" borderId="25" xfId="0" applyNumberFormat="1" applyFont="1" applyBorder="1" applyAlignment="1" applyProtection="1" quotePrefix="1">
      <alignment horizontal="center" vertical="center" wrapText="1"/>
      <protection locked="0"/>
    </xf>
    <xf numFmtId="41" fontId="20" fillId="0" borderId="0" xfId="61" applyNumberFormat="1" applyFont="1">
      <alignment/>
      <protection/>
    </xf>
    <xf numFmtId="176" fontId="20" fillId="0" borderId="26" xfId="0" applyNumberFormat="1" applyFont="1" applyBorder="1" applyAlignment="1">
      <alignment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176" fontId="24" fillId="0" borderId="24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>
      <alignment/>
      <protection/>
    </xf>
    <xf numFmtId="176" fontId="24" fillId="0" borderId="0" xfId="0" applyNumberFormat="1" applyFont="1" applyAlignment="1">
      <alignment/>
    </xf>
    <xf numFmtId="0" fontId="21" fillId="0" borderId="25" xfId="0" applyFont="1" applyBorder="1" applyAlignment="1">
      <alignment horizontal="center" vertical="center" textRotation="255"/>
    </xf>
    <xf numFmtId="176" fontId="24" fillId="0" borderId="25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25" xfId="0" applyNumberFormat="1" applyFont="1" applyBorder="1" applyAlignment="1" applyProtection="1">
      <alignment/>
      <protection locked="0"/>
    </xf>
    <xf numFmtId="176" fontId="24" fillId="0" borderId="25" xfId="0" applyNumberFormat="1" applyFont="1" applyBorder="1" applyAlignment="1" applyProtection="1">
      <alignment horizontal="right"/>
      <protection locked="0"/>
    </xf>
    <xf numFmtId="41" fontId="24" fillId="0" borderId="0" xfId="60" applyNumberFormat="1" applyFont="1" applyBorder="1" applyProtection="1">
      <alignment/>
      <protection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0" fillId="0" borderId="25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5" xfId="0" applyNumberFormat="1" applyFont="1" applyBorder="1" applyAlignme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 vertical="top"/>
      <protection locked="0"/>
    </xf>
    <xf numFmtId="176" fontId="23" fillId="0" borderId="25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5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 wrapText="1"/>
      <protection locked="0"/>
    </xf>
    <xf numFmtId="41" fontId="24" fillId="0" borderId="0" xfId="60" applyNumberFormat="1" applyFont="1" applyBorder="1" applyAlignment="1" applyProtection="1">
      <alignment vertical="center"/>
      <protection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41" fontId="24" fillId="0" borderId="0" xfId="61" applyNumberFormat="1" applyFont="1" applyBorder="1">
      <alignment/>
      <protection/>
    </xf>
    <xf numFmtId="41" fontId="24" fillId="0" borderId="14" xfId="61" applyNumberFormat="1" applyFont="1" applyBorder="1">
      <alignment/>
      <protection/>
    </xf>
    <xf numFmtId="176" fontId="20" fillId="0" borderId="15" xfId="0" applyNumberFormat="1" applyFont="1" applyBorder="1" applyAlignment="1" applyProtection="1">
      <alignment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41" fontId="24" fillId="0" borderId="14" xfId="60" applyNumberFormat="1" applyFont="1" applyBorder="1" applyProtection="1">
      <alignment/>
      <protection/>
    </xf>
    <xf numFmtId="41" fontId="24" fillId="0" borderId="14" xfId="60" applyNumberFormat="1" applyFont="1" applyBorder="1" applyProtection="1">
      <alignment/>
      <protection locked="0"/>
    </xf>
    <xf numFmtId="41" fontId="24" fillId="0" borderId="14" xfId="61" applyNumberFormat="1" applyFont="1" applyBorder="1" applyProtection="1">
      <alignment/>
      <protection locked="0"/>
    </xf>
    <xf numFmtId="176" fontId="24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19</xdr:row>
      <xdr:rowOff>114300</xdr:rowOff>
    </xdr:from>
    <xdr:to>
      <xdr:col>1</xdr:col>
      <xdr:colOff>1238250</xdr:colOff>
      <xdr:row>20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57325" y="3552825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161925</xdr:rowOff>
    </xdr:from>
    <xdr:to>
      <xdr:col>1</xdr:col>
      <xdr:colOff>923925</xdr:colOff>
      <xdr:row>20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23875" y="36004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  <xdr:twoCellAnchor>
    <xdr:from>
      <xdr:col>1</xdr:col>
      <xdr:colOff>1285875</xdr:colOff>
      <xdr:row>19</xdr:row>
      <xdr:rowOff>171450</xdr:rowOff>
    </xdr:from>
    <xdr:to>
      <xdr:col>1</xdr:col>
      <xdr:colOff>2390775</xdr:colOff>
      <xdr:row>21</xdr:row>
      <xdr:rowOff>57150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47825" y="3609975"/>
          <a:ext cx="1095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 の 他 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　   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7"/>
  <sheetViews>
    <sheetView showGridLines="0" tabSelected="1" zoomScalePageLayoutView="0" workbookViewId="0" topLeftCell="A1">
      <selection activeCell="E13" sqref="E13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/>
      <c r="S2" s="8"/>
      <c r="T2" s="8"/>
      <c r="U2" s="3"/>
    </row>
    <row r="3" spans="2:21" ht="12" customHeight="1" thickBot="1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5" t="s">
        <v>6</v>
      </c>
      <c r="I4" s="19"/>
      <c r="J4" s="20" t="s">
        <v>7</v>
      </c>
      <c r="K4" s="21"/>
      <c r="L4" s="20" t="s">
        <v>8</v>
      </c>
      <c r="M4" s="22"/>
      <c r="N4" s="15" t="s">
        <v>9</v>
      </c>
      <c r="O4" s="22"/>
      <c r="P4" s="15" t="s">
        <v>10</v>
      </c>
      <c r="Q4" s="22"/>
      <c r="R4" s="15" t="s">
        <v>11</v>
      </c>
      <c r="S4" s="22"/>
      <c r="T4" s="23" t="s">
        <v>12</v>
      </c>
      <c r="U4" s="3"/>
    </row>
    <row r="5" spans="1:21" ht="24" customHeight="1">
      <c r="A5" s="24"/>
      <c r="B5" s="25"/>
      <c r="C5" s="26" t="s">
        <v>13</v>
      </c>
      <c r="D5" s="27" t="s">
        <v>14</v>
      </c>
      <c r="E5" s="27" t="s">
        <v>15</v>
      </c>
      <c r="F5" s="26" t="s">
        <v>16</v>
      </c>
      <c r="G5" s="27" t="s">
        <v>17</v>
      </c>
      <c r="H5" s="27" t="s">
        <v>14</v>
      </c>
      <c r="I5" s="27" t="s">
        <v>15</v>
      </c>
      <c r="J5" s="28" t="s">
        <v>14</v>
      </c>
      <c r="K5" s="29" t="s">
        <v>15</v>
      </c>
      <c r="L5" s="28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30"/>
      <c r="U5" s="3"/>
    </row>
    <row r="6" spans="1:21" ht="9.75" customHeight="1">
      <c r="A6" s="31" t="s">
        <v>18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19</v>
      </c>
      <c r="C7" s="37">
        <v>17440</v>
      </c>
      <c r="D7" s="38">
        <v>8569</v>
      </c>
      <c r="E7" s="37">
        <v>8871</v>
      </c>
      <c r="F7" s="37">
        <v>17061</v>
      </c>
      <c r="G7" s="38">
        <v>379</v>
      </c>
      <c r="H7" s="37">
        <v>3979</v>
      </c>
      <c r="I7" s="37">
        <v>4669</v>
      </c>
      <c r="J7" s="39">
        <v>917</v>
      </c>
      <c r="K7" s="39">
        <v>644</v>
      </c>
      <c r="L7" s="39">
        <v>2425</v>
      </c>
      <c r="M7" s="39">
        <v>69</v>
      </c>
      <c r="N7" s="39">
        <v>974</v>
      </c>
      <c r="O7" s="39">
        <v>1856</v>
      </c>
      <c r="P7" s="39">
        <v>130</v>
      </c>
      <c r="Q7" s="39">
        <v>1095</v>
      </c>
      <c r="R7" s="39">
        <v>144</v>
      </c>
      <c r="S7" s="39">
        <v>538</v>
      </c>
      <c r="T7" s="40">
        <v>51</v>
      </c>
      <c r="U7" s="3"/>
    </row>
    <row r="8" spans="1:31" ht="12" customHeight="1">
      <c r="A8" s="35"/>
      <c r="B8" s="41" t="s">
        <v>20</v>
      </c>
      <c r="C8" s="37">
        <v>18748</v>
      </c>
      <c r="D8" s="38">
        <v>9315</v>
      </c>
      <c r="E8" s="37">
        <v>9433</v>
      </c>
      <c r="F8" s="37">
        <v>18431</v>
      </c>
      <c r="G8" s="38">
        <v>317</v>
      </c>
      <c r="H8" s="37">
        <v>4554</v>
      </c>
      <c r="I8" s="37">
        <v>5127</v>
      </c>
      <c r="J8" s="39">
        <v>945</v>
      </c>
      <c r="K8" s="39">
        <v>622</v>
      </c>
      <c r="L8" s="39">
        <v>2457</v>
      </c>
      <c r="M8" s="39">
        <v>85</v>
      </c>
      <c r="N8" s="39">
        <v>1079</v>
      </c>
      <c r="O8" s="39">
        <v>1871</v>
      </c>
      <c r="P8" s="39">
        <v>143</v>
      </c>
      <c r="Q8" s="39">
        <v>1129</v>
      </c>
      <c r="R8" s="39">
        <v>137</v>
      </c>
      <c r="S8" s="39">
        <v>559</v>
      </c>
      <c r="T8" s="40">
        <v>52</v>
      </c>
      <c r="U8" s="37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2" customHeight="1">
      <c r="A9" s="35"/>
      <c r="B9" s="41" t="s">
        <v>21</v>
      </c>
      <c r="C9" s="37">
        <v>17993</v>
      </c>
      <c r="D9" s="38">
        <v>8952</v>
      </c>
      <c r="E9" s="37">
        <v>9041</v>
      </c>
      <c r="F9" s="37">
        <v>17732</v>
      </c>
      <c r="G9" s="38">
        <v>261</v>
      </c>
      <c r="H9" s="37">
        <v>4477</v>
      </c>
      <c r="I9" s="37">
        <v>4809</v>
      </c>
      <c r="J9" s="39">
        <v>928</v>
      </c>
      <c r="K9" s="39">
        <v>660</v>
      </c>
      <c r="L9" s="39">
        <v>2190</v>
      </c>
      <c r="M9" s="39">
        <v>97</v>
      </c>
      <c r="N9" s="39">
        <v>1079</v>
      </c>
      <c r="O9" s="39">
        <v>1808</v>
      </c>
      <c r="P9" s="39">
        <v>137</v>
      </c>
      <c r="Q9" s="39">
        <v>1060</v>
      </c>
      <c r="R9" s="39">
        <v>141</v>
      </c>
      <c r="S9" s="39">
        <v>607</v>
      </c>
      <c r="T9" s="40">
        <v>53</v>
      </c>
      <c r="U9" s="37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12" customHeight="1">
      <c r="A10" s="35"/>
      <c r="B10" s="43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48" customFormat="1" ht="12" customHeight="1">
      <c r="A11" s="35"/>
      <c r="B11" s="41" t="s">
        <v>22</v>
      </c>
      <c r="C11" s="44">
        <f>SUM(D11:E11)</f>
        <v>16930</v>
      </c>
      <c r="D11" s="45">
        <f>D13+D19+D24+D25+D26</f>
        <v>8456</v>
      </c>
      <c r="E11" s="45">
        <f aca="true" t="shared" si="0" ref="E11:S11">E13+E19+E24+E25+E26</f>
        <v>8474</v>
      </c>
      <c r="F11" s="45">
        <f t="shared" si="0"/>
        <v>16656</v>
      </c>
      <c r="G11" s="45">
        <f t="shared" si="0"/>
        <v>274</v>
      </c>
      <c r="H11" s="45">
        <f t="shared" si="0"/>
        <v>4208</v>
      </c>
      <c r="I11" s="45">
        <v>4678</v>
      </c>
      <c r="J11" s="45">
        <f t="shared" si="0"/>
        <v>891</v>
      </c>
      <c r="K11" s="45">
        <f t="shared" si="0"/>
        <v>542</v>
      </c>
      <c r="L11" s="45">
        <f t="shared" si="0"/>
        <v>2094</v>
      </c>
      <c r="M11" s="45">
        <f t="shared" si="0"/>
        <v>93</v>
      </c>
      <c r="N11" s="45">
        <f t="shared" si="0"/>
        <v>1001</v>
      </c>
      <c r="O11" s="45">
        <f t="shared" si="0"/>
        <v>1663</v>
      </c>
      <c r="P11" s="45">
        <f t="shared" si="0"/>
        <v>123</v>
      </c>
      <c r="Q11" s="45">
        <f t="shared" si="0"/>
        <v>835</v>
      </c>
      <c r="R11" s="45">
        <f t="shared" si="0"/>
        <v>139</v>
      </c>
      <c r="S11" s="45">
        <f t="shared" si="0"/>
        <v>573</v>
      </c>
      <c r="T11" s="46">
        <v>54</v>
      </c>
      <c r="U11" s="44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8" customFormat="1" ht="12" customHeight="1">
      <c r="A12" s="49"/>
      <c r="B12" s="50"/>
      <c r="C12" s="44"/>
      <c r="D12" s="51"/>
      <c r="E12" s="44"/>
      <c r="F12" s="44"/>
      <c r="G12" s="45"/>
      <c r="H12" s="44"/>
      <c r="I12" s="44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46"/>
      <c r="U12" s="44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8" customFormat="1" ht="12" customHeight="1">
      <c r="A13" s="53" t="s">
        <v>23</v>
      </c>
      <c r="B13" s="54" t="s">
        <v>24</v>
      </c>
      <c r="C13" s="55">
        <f aca="true" t="shared" si="1" ref="C13:C21">D13+E13</f>
        <v>5485</v>
      </c>
      <c r="D13" s="55">
        <f aca="true" t="shared" si="2" ref="D13:S13">SUM(D14:D18)</f>
        <v>2783</v>
      </c>
      <c r="E13" s="55">
        <f t="shared" si="2"/>
        <v>2702</v>
      </c>
      <c r="F13" s="55">
        <f t="shared" si="2"/>
        <v>5481</v>
      </c>
      <c r="G13" s="55">
        <f t="shared" si="2"/>
        <v>4</v>
      </c>
      <c r="H13" s="55">
        <f t="shared" si="2"/>
        <v>2308</v>
      </c>
      <c r="I13" s="55">
        <f t="shared" si="2"/>
        <v>2257</v>
      </c>
      <c r="J13" s="47">
        <f t="shared" si="2"/>
        <v>58</v>
      </c>
      <c r="K13" s="47">
        <f t="shared" si="2"/>
        <v>51</v>
      </c>
      <c r="L13" s="47">
        <f t="shared" si="2"/>
        <v>196</v>
      </c>
      <c r="M13" s="47">
        <f t="shared" si="2"/>
        <v>11</v>
      </c>
      <c r="N13" s="47">
        <f t="shared" si="2"/>
        <v>129</v>
      </c>
      <c r="O13" s="47">
        <f t="shared" si="2"/>
        <v>135</v>
      </c>
      <c r="P13" s="47">
        <f t="shared" si="2"/>
        <v>10</v>
      </c>
      <c r="Q13" s="47">
        <f t="shared" si="2"/>
        <v>140</v>
      </c>
      <c r="R13" s="47">
        <f t="shared" si="2"/>
        <v>82</v>
      </c>
      <c r="S13" s="47">
        <f t="shared" si="2"/>
        <v>108</v>
      </c>
      <c r="T13" s="46" t="s">
        <v>25</v>
      </c>
      <c r="U13" s="44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2" customHeight="1">
      <c r="A14" s="56" t="s">
        <v>26</v>
      </c>
      <c r="B14" s="57" t="s">
        <v>27</v>
      </c>
      <c r="C14" s="58">
        <f t="shared" si="1"/>
        <v>3543</v>
      </c>
      <c r="D14" s="58">
        <f aca="true" t="shared" si="3" ref="D14:E26">H14+J14+L14+N14+P14+R14</f>
        <v>2708</v>
      </c>
      <c r="E14" s="58">
        <f t="shared" si="3"/>
        <v>835</v>
      </c>
      <c r="F14" s="38">
        <v>3542</v>
      </c>
      <c r="G14" s="38">
        <v>1</v>
      </c>
      <c r="H14" s="37">
        <v>2277</v>
      </c>
      <c r="I14" s="37">
        <v>805</v>
      </c>
      <c r="J14" s="39">
        <v>47</v>
      </c>
      <c r="K14" s="39">
        <v>0</v>
      </c>
      <c r="L14" s="39">
        <v>184</v>
      </c>
      <c r="M14" s="39">
        <v>0</v>
      </c>
      <c r="N14" s="39">
        <v>117</v>
      </c>
      <c r="O14" s="39">
        <v>4</v>
      </c>
      <c r="P14" s="39">
        <v>5</v>
      </c>
      <c r="Q14" s="39">
        <v>0</v>
      </c>
      <c r="R14" s="39">
        <v>78</v>
      </c>
      <c r="S14" s="39">
        <v>26</v>
      </c>
      <c r="T14" s="40" t="s">
        <v>28</v>
      </c>
      <c r="U14" s="37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2" customHeight="1">
      <c r="A15" s="59" t="s">
        <v>23</v>
      </c>
      <c r="B15" s="57" t="s">
        <v>29</v>
      </c>
      <c r="C15" s="58">
        <f t="shared" si="1"/>
        <v>1875</v>
      </c>
      <c r="D15" s="58">
        <f t="shared" si="3"/>
        <v>62</v>
      </c>
      <c r="E15" s="58">
        <f t="shared" si="3"/>
        <v>1813</v>
      </c>
      <c r="F15" s="38">
        <v>1872</v>
      </c>
      <c r="G15" s="38">
        <v>3</v>
      </c>
      <c r="H15" s="37">
        <v>28</v>
      </c>
      <c r="I15" s="37">
        <v>1423</v>
      </c>
      <c r="J15" s="39">
        <v>11</v>
      </c>
      <c r="K15" s="39">
        <v>51</v>
      </c>
      <c r="L15" s="39">
        <v>8</v>
      </c>
      <c r="M15" s="39">
        <v>7</v>
      </c>
      <c r="N15" s="39">
        <v>11</v>
      </c>
      <c r="O15" s="39">
        <v>131</v>
      </c>
      <c r="P15" s="39">
        <v>1</v>
      </c>
      <c r="Q15" s="39">
        <v>121</v>
      </c>
      <c r="R15" s="39">
        <v>3</v>
      </c>
      <c r="S15" s="39">
        <v>80</v>
      </c>
      <c r="T15" s="40" t="s">
        <v>30</v>
      </c>
      <c r="U15" s="37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2" customHeight="1">
      <c r="A16" s="56" t="s">
        <v>31</v>
      </c>
      <c r="B16" s="57" t="s">
        <v>32</v>
      </c>
      <c r="C16" s="58">
        <f t="shared" si="1"/>
        <v>59</v>
      </c>
      <c r="D16" s="58">
        <f t="shared" si="3"/>
        <v>7</v>
      </c>
      <c r="E16" s="58">
        <f t="shared" si="3"/>
        <v>52</v>
      </c>
      <c r="F16" s="38">
        <v>59</v>
      </c>
      <c r="G16" s="38">
        <v>0</v>
      </c>
      <c r="H16" s="37">
        <v>3</v>
      </c>
      <c r="I16" s="37">
        <v>29</v>
      </c>
      <c r="J16" s="39">
        <v>0</v>
      </c>
      <c r="K16" s="39">
        <v>0</v>
      </c>
      <c r="L16" s="39">
        <v>3</v>
      </c>
      <c r="M16" s="39">
        <v>4</v>
      </c>
      <c r="N16" s="39">
        <v>0</v>
      </c>
      <c r="O16" s="39">
        <v>0</v>
      </c>
      <c r="P16" s="39">
        <v>0</v>
      </c>
      <c r="Q16" s="39">
        <v>19</v>
      </c>
      <c r="R16" s="39">
        <v>1</v>
      </c>
      <c r="S16" s="39">
        <v>0</v>
      </c>
      <c r="T16" s="40" t="s">
        <v>33</v>
      </c>
      <c r="U16" s="37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2" customHeight="1">
      <c r="A17" s="59" t="s">
        <v>23</v>
      </c>
      <c r="B17" s="57" t="s">
        <v>34</v>
      </c>
      <c r="C17" s="58">
        <f t="shared" si="1"/>
        <v>7</v>
      </c>
      <c r="D17" s="58">
        <f t="shared" si="3"/>
        <v>5</v>
      </c>
      <c r="E17" s="58">
        <f t="shared" si="3"/>
        <v>2</v>
      </c>
      <c r="F17" s="38">
        <v>7</v>
      </c>
      <c r="G17" s="38">
        <v>0</v>
      </c>
      <c r="H17" s="37">
        <v>0</v>
      </c>
      <c r="I17" s="37">
        <v>0</v>
      </c>
      <c r="J17" s="39">
        <v>0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4</v>
      </c>
      <c r="Q17" s="39">
        <v>0</v>
      </c>
      <c r="R17" s="39">
        <v>0</v>
      </c>
      <c r="S17" s="39">
        <v>2</v>
      </c>
      <c r="T17" s="40" t="s">
        <v>35</v>
      </c>
      <c r="U17" s="37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21.75" customHeight="1">
      <c r="A18" s="60" t="s">
        <v>36</v>
      </c>
      <c r="B18" s="61" t="s">
        <v>37</v>
      </c>
      <c r="C18" s="62">
        <f t="shared" si="1"/>
        <v>1</v>
      </c>
      <c r="D18" s="62">
        <f t="shared" si="3"/>
        <v>1</v>
      </c>
      <c r="E18" s="62">
        <f t="shared" si="3"/>
        <v>0</v>
      </c>
      <c r="F18" s="63">
        <v>1</v>
      </c>
      <c r="G18" s="63">
        <v>0</v>
      </c>
      <c r="H18" s="64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6" t="s">
        <v>35</v>
      </c>
      <c r="U18" s="37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48" customFormat="1" ht="12" customHeight="1">
      <c r="A19" s="67" t="s">
        <v>38</v>
      </c>
      <c r="B19" s="54" t="s">
        <v>24</v>
      </c>
      <c r="C19" s="55">
        <f t="shared" si="1"/>
        <v>1945</v>
      </c>
      <c r="D19" s="62">
        <f t="shared" si="3"/>
        <v>640</v>
      </c>
      <c r="E19" s="55">
        <f>SUM(E20:E23)</f>
        <v>1305</v>
      </c>
      <c r="F19" s="55">
        <f aca="true" t="shared" si="4" ref="F19:S19">SUM(F20:F23)</f>
        <v>1918</v>
      </c>
      <c r="G19" s="55">
        <f t="shared" si="4"/>
        <v>27</v>
      </c>
      <c r="H19" s="55">
        <f t="shared" si="4"/>
        <v>356</v>
      </c>
      <c r="I19" s="55">
        <f t="shared" si="4"/>
        <v>772</v>
      </c>
      <c r="J19" s="55">
        <f t="shared" si="4"/>
        <v>104</v>
      </c>
      <c r="K19" s="55">
        <f t="shared" si="4"/>
        <v>101</v>
      </c>
      <c r="L19" s="55">
        <f t="shared" si="4"/>
        <v>80</v>
      </c>
      <c r="M19" s="55">
        <f t="shared" si="4"/>
        <v>5</v>
      </c>
      <c r="N19" s="55">
        <f t="shared" si="4"/>
        <v>89</v>
      </c>
      <c r="O19" s="55">
        <f t="shared" si="4"/>
        <v>84</v>
      </c>
      <c r="P19" s="55">
        <f t="shared" si="4"/>
        <v>3</v>
      </c>
      <c r="Q19" s="55">
        <f t="shared" si="4"/>
        <v>157</v>
      </c>
      <c r="R19" s="55">
        <f t="shared" si="4"/>
        <v>8</v>
      </c>
      <c r="S19" s="55">
        <f t="shared" si="4"/>
        <v>186</v>
      </c>
      <c r="T19" s="46" t="s">
        <v>25</v>
      </c>
      <c r="U19" s="44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ht="14.25" customHeight="1">
      <c r="A20" s="67"/>
      <c r="B20" s="68" t="s">
        <v>39</v>
      </c>
      <c r="C20" s="55">
        <f t="shared" si="1"/>
        <v>1047</v>
      </c>
      <c r="D20" s="55">
        <f t="shared" si="3"/>
        <v>272</v>
      </c>
      <c r="E20" s="62">
        <f t="shared" si="3"/>
        <v>775</v>
      </c>
      <c r="F20" s="58">
        <v>1033</v>
      </c>
      <c r="G20" s="58">
        <v>14</v>
      </c>
      <c r="H20" s="58">
        <v>149</v>
      </c>
      <c r="I20" s="58">
        <v>431</v>
      </c>
      <c r="J20" s="42">
        <v>43</v>
      </c>
      <c r="K20" s="42">
        <v>51</v>
      </c>
      <c r="L20" s="42">
        <v>38</v>
      </c>
      <c r="M20" s="42">
        <v>1</v>
      </c>
      <c r="N20" s="42">
        <v>38</v>
      </c>
      <c r="O20" s="42">
        <v>47</v>
      </c>
      <c r="P20" s="42">
        <v>1</v>
      </c>
      <c r="Q20" s="42">
        <v>98</v>
      </c>
      <c r="R20" s="42">
        <v>3</v>
      </c>
      <c r="S20" s="42">
        <v>147</v>
      </c>
      <c r="T20" s="66" t="s">
        <v>35</v>
      </c>
      <c r="U20" s="37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ht="24" customHeight="1">
      <c r="A21" s="67"/>
      <c r="B21" s="69"/>
      <c r="C21" s="70">
        <f t="shared" si="1"/>
        <v>5</v>
      </c>
      <c r="D21" s="62">
        <f t="shared" si="3"/>
        <v>0</v>
      </c>
      <c r="E21" s="62">
        <f t="shared" si="3"/>
        <v>5</v>
      </c>
      <c r="F21" s="63">
        <v>3</v>
      </c>
      <c r="G21" s="63">
        <v>2</v>
      </c>
      <c r="H21" s="64">
        <v>0</v>
      </c>
      <c r="I21" s="64">
        <v>5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6" t="s">
        <v>40</v>
      </c>
      <c r="U21" s="37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5" customHeight="1">
      <c r="A22" s="67"/>
      <c r="B22" s="57" t="s">
        <v>41</v>
      </c>
      <c r="C22" s="58">
        <f>D22+E22</f>
        <v>853</v>
      </c>
      <c r="D22" s="58">
        <f t="shared" si="3"/>
        <v>328</v>
      </c>
      <c r="E22" s="58">
        <f t="shared" si="3"/>
        <v>525</v>
      </c>
      <c r="F22" s="38">
        <v>843</v>
      </c>
      <c r="G22" s="38">
        <v>10</v>
      </c>
      <c r="H22" s="37">
        <v>197</v>
      </c>
      <c r="I22" s="37">
        <v>336</v>
      </c>
      <c r="J22" s="39">
        <v>40</v>
      </c>
      <c r="K22" s="39">
        <v>50</v>
      </c>
      <c r="L22" s="39">
        <v>40</v>
      </c>
      <c r="M22" s="39">
        <v>4</v>
      </c>
      <c r="N22" s="39">
        <v>45</v>
      </c>
      <c r="O22" s="39">
        <v>37</v>
      </c>
      <c r="P22" s="39">
        <v>2</v>
      </c>
      <c r="Q22" s="39">
        <v>59</v>
      </c>
      <c r="R22" s="39">
        <v>4</v>
      </c>
      <c r="S22" s="39">
        <v>39</v>
      </c>
      <c r="T22" s="40" t="s">
        <v>42</v>
      </c>
      <c r="U22" s="37"/>
      <c r="V22" s="71"/>
      <c r="W22" s="71"/>
      <c r="X22" s="71"/>
      <c r="Y22" s="71"/>
      <c r="Z22" s="71"/>
      <c r="AA22" s="71"/>
      <c r="AB22" s="71"/>
      <c r="AC22" s="71"/>
      <c r="AD22" s="42"/>
      <c r="AE22" s="42"/>
    </row>
    <row r="23" spans="1:31" ht="12" customHeight="1">
      <c r="A23" s="67"/>
      <c r="B23" s="57" t="s">
        <v>43</v>
      </c>
      <c r="C23" s="58">
        <f>D23+E23</f>
        <v>40</v>
      </c>
      <c r="D23" s="58">
        <f t="shared" si="3"/>
        <v>40</v>
      </c>
      <c r="E23" s="58">
        <f t="shared" si="3"/>
        <v>0</v>
      </c>
      <c r="F23" s="38">
        <v>39</v>
      </c>
      <c r="G23" s="38">
        <v>1</v>
      </c>
      <c r="H23" s="38">
        <v>10</v>
      </c>
      <c r="I23" s="38">
        <v>0</v>
      </c>
      <c r="J23" s="72">
        <v>21</v>
      </c>
      <c r="K23" s="72">
        <v>0</v>
      </c>
      <c r="L23" s="72">
        <v>2</v>
      </c>
      <c r="M23" s="72">
        <v>0</v>
      </c>
      <c r="N23" s="72">
        <v>6</v>
      </c>
      <c r="O23" s="72">
        <v>0</v>
      </c>
      <c r="P23" s="72">
        <v>0</v>
      </c>
      <c r="Q23" s="72">
        <v>0</v>
      </c>
      <c r="R23" s="39">
        <v>1</v>
      </c>
      <c r="S23" s="39">
        <v>0</v>
      </c>
      <c r="T23" s="40" t="s">
        <v>44</v>
      </c>
      <c r="U23" s="37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48" customFormat="1" ht="12" customHeight="1">
      <c r="A24" s="53"/>
      <c r="B24" s="54" t="s">
        <v>45</v>
      </c>
      <c r="C24" s="55">
        <f>D24+E24</f>
        <v>8383</v>
      </c>
      <c r="D24" s="55">
        <f t="shared" si="3"/>
        <v>4235</v>
      </c>
      <c r="E24" s="55">
        <f t="shared" si="3"/>
        <v>4148</v>
      </c>
      <c r="F24" s="45">
        <v>8153</v>
      </c>
      <c r="G24" s="45">
        <v>230</v>
      </c>
      <c r="H24" s="44">
        <v>856</v>
      </c>
      <c r="I24" s="44">
        <v>1515</v>
      </c>
      <c r="J24" s="52">
        <v>719</v>
      </c>
      <c r="K24" s="52">
        <v>377</v>
      </c>
      <c r="L24" s="52">
        <v>1767</v>
      </c>
      <c r="M24" s="52">
        <v>77</v>
      </c>
      <c r="N24" s="52">
        <v>764</v>
      </c>
      <c r="O24" s="52">
        <v>1417</v>
      </c>
      <c r="P24" s="52">
        <v>110</v>
      </c>
      <c r="Q24" s="52">
        <v>489</v>
      </c>
      <c r="R24" s="52">
        <v>19</v>
      </c>
      <c r="S24" s="52">
        <v>273</v>
      </c>
      <c r="T24" s="46" t="s">
        <v>46</v>
      </c>
      <c r="U24" s="44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8" customFormat="1" ht="12" customHeight="1">
      <c r="A25" s="53" t="s">
        <v>23</v>
      </c>
      <c r="B25" s="54" t="s">
        <v>47</v>
      </c>
      <c r="C25" s="55">
        <f>D25+E25</f>
        <v>1081</v>
      </c>
      <c r="D25" s="55">
        <f t="shared" si="3"/>
        <v>776</v>
      </c>
      <c r="E25" s="55">
        <f t="shared" si="3"/>
        <v>305</v>
      </c>
      <c r="F25" s="45">
        <v>1068</v>
      </c>
      <c r="G25" s="45">
        <v>13</v>
      </c>
      <c r="H25" s="44">
        <v>678</v>
      </c>
      <c r="I25" s="44">
        <v>217</v>
      </c>
      <c r="J25" s="52">
        <v>8</v>
      </c>
      <c r="K25" s="52">
        <v>13</v>
      </c>
      <c r="L25" s="52">
        <v>49</v>
      </c>
      <c r="M25" s="52">
        <v>0</v>
      </c>
      <c r="N25" s="52">
        <v>11</v>
      </c>
      <c r="O25" s="52">
        <v>20</v>
      </c>
      <c r="P25" s="52">
        <v>0</v>
      </c>
      <c r="Q25" s="52">
        <v>49</v>
      </c>
      <c r="R25" s="52">
        <v>30</v>
      </c>
      <c r="S25" s="52">
        <v>6</v>
      </c>
      <c r="T25" s="46" t="s">
        <v>48</v>
      </c>
      <c r="U25" s="45"/>
      <c r="V25" s="73"/>
      <c r="W25" s="73"/>
      <c r="X25" s="73"/>
      <c r="Y25" s="73"/>
      <c r="Z25" s="73"/>
      <c r="AA25" s="73"/>
      <c r="AB25" s="73"/>
      <c r="AC25" s="73"/>
      <c r="AD25" s="74"/>
      <c r="AE25" s="74"/>
    </row>
    <row r="26" spans="1:21" ht="12" customHeight="1">
      <c r="A26" s="75"/>
      <c r="B26" s="76" t="s">
        <v>49</v>
      </c>
      <c r="C26" s="77">
        <f>D26+E26</f>
        <v>36</v>
      </c>
      <c r="D26" s="77">
        <f t="shared" si="3"/>
        <v>22</v>
      </c>
      <c r="E26" s="77">
        <f t="shared" si="3"/>
        <v>14</v>
      </c>
      <c r="F26" s="78">
        <v>36</v>
      </c>
      <c r="G26" s="78">
        <v>0</v>
      </c>
      <c r="H26" s="78">
        <v>10</v>
      </c>
      <c r="I26" s="78">
        <v>7</v>
      </c>
      <c r="J26" s="79">
        <v>2</v>
      </c>
      <c r="K26" s="79">
        <v>0</v>
      </c>
      <c r="L26" s="79">
        <v>2</v>
      </c>
      <c r="M26" s="79">
        <v>0</v>
      </c>
      <c r="N26" s="79">
        <v>8</v>
      </c>
      <c r="O26" s="79">
        <v>7</v>
      </c>
      <c r="P26" s="79">
        <v>0</v>
      </c>
      <c r="Q26" s="79">
        <v>0</v>
      </c>
      <c r="R26" s="79">
        <v>0</v>
      </c>
      <c r="S26" s="79">
        <v>0</v>
      </c>
      <c r="T26" s="80" t="s">
        <v>50</v>
      </c>
      <c r="U26" s="3"/>
    </row>
    <row r="27" spans="1:21" ht="12" customHeight="1">
      <c r="A27" s="4" t="s">
        <v>51</v>
      </c>
      <c r="B27" s="81"/>
      <c r="D27" s="81"/>
      <c r="E27" s="81"/>
      <c r="F27" s="81"/>
      <c r="G27" s="8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81" t="s">
        <v>52</v>
      </c>
      <c r="B28" s="81"/>
      <c r="C28" s="81"/>
      <c r="D28" s="81"/>
      <c r="E28" s="81"/>
      <c r="F28" s="81"/>
      <c r="G28" s="8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81"/>
      <c r="B29" s="81"/>
      <c r="C29" s="3"/>
      <c r="D29" s="81"/>
      <c r="E29" s="3"/>
      <c r="F29" s="3"/>
      <c r="G29" s="8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1"/>
      <c r="B30" s="81"/>
      <c r="C30" s="3"/>
      <c r="D30" s="81"/>
      <c r="E30" s="3"/>
      <c r="F30" s="3"/>
      <c r="G30" s="8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1"/>
      <c r="B31" s="81"/>
      <c r="C31" s="3"/>
      <c r="D31" s="81"/>
      <c r="E31" s="3"/>
      <c r="F31" s="3"/>
      <c r="G31" s="8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1"/>
      <c r="B32" s="81"/>
      <c r="C32" s="3"/>
      <c r="D32" s="81"/>
      <c r="E32" s="3"/>
      <c r="F32" s="3"/>
      <c r="G32" s="8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1"/>
      <c r="B33" s="81"/>
      <c r="C33" s="3"/>
      <c r="D33" s="81"/>
      <c r="E33" s="3"/>
      <c r="F33" s="3"/>
      <c r="G33" s="8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1"/>
      <c r="B34" s="8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1"/>
      <c r="B35" s="8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1"/>
      <c r="B36" s="8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1"/>
      <c r="B37" s="8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1"/>
      <c r="B38" s="8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1"/>
      <c r="B39" s="8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1"/>
      <c r="B40" s="8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1"/>
      <c r="B41" s="8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1"/>
      <c r="B42" s="8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0" ht="12" customHeight="1">
      <c r="A43" s="81"/>
      <c r="B43" s="8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" customHeight="1">
      <c r="A44" s="81"/>
      <c r="B44" s="8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" ht="12" customHeight="1">
      <c r="A45" s="81"/>
      <c r="B45" s="81"/>
    </row>
    <row r="46" spans="1:2" ht="12" customHeight="1">
      <c r="A46" s="3"/>
      <c r="B46" s="81"/>
    </row>
    <row r="47" spans="1:2" ht="12" customHeight="1">
      <c r="A47" s="3"/>
      <c r="B47" s="3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ht="12" customHeight="1">
      <c r="B57" s="3"/>
    </row>
  </sheetData>
  <sheetProtection/>
  <mergeCells count="5">
    <mergeCell ref="R2:T3"/>
    <mergeCell ref="A4:B5"/>
    <mergeCell ref="T4:T5"/>
    <mergeCell ref="A6:A11"/>
    <mergeCell ref="A19:A23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2009-04-27T04:12:58Z</dcterms:created>
  <dcterms:modified xsi:type="dcterms:W3CDTF">2009-04-27T04:13:03Z</dcterms:modified>
  <cp:category/>
  <cp:version/>
  <cp:contentType/>
  <cp:contentStatus/>
</cp:coreProperties>
</file>