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<sst xmlns="http://schemas.openxmlformats.org/spreadsheetml/2006/main" count="92" uniqueCount="91">
  <si>
    <t>　41．土地利用別経営耕地面積</t>
  </si>
  <si>
    <t>(単位  アール)</t>
  </si>
  <si>
    <t>各年２月１日</t>
  </si>
  <si>
    <t>田</t>
  </si>
  <si>
    <t xml:space="preserve">    樹  園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</si>
  <si>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</si>
  <si>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</si>
  <si>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</si>
  <si>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</si>
  <si>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</si>
  <si>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</si>
  <si>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</si>
  <si>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</si>
  <si>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</si>
  <si>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</si>
  <si>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t>昭和40年</t>
  </si>
  <si>
    <t xml:space="preserve">        45</t>
  </si>
  <si>
    <t xml:space="preserve">    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</si>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</sst>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/>
      <protection locked="0"/>
    </xf>
    <xf numFmtId="0" fontId="23" fillId="0" borderId="0" xfId="0" applyNumberFormat="1" applyFont="1" applyBorder="1" applyAlignment="1" applyProtection="1" quotePrefix="1">
      <alignment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0" fontId="21" fillId="0" borderId="13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048125" y="1095375"/>
          <a:ext cx="19812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F24" sqref="F24"/>
    </sheetView>
  </sheetViews>
  <sheetFormatPr defaultColWidth="10.66015625" defaultRowHeight="12" customHeight="1"/>
  <cols>
    <col min="1" max="1" width="10.66015625" style="3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7965896</v>
      </c>
      <c r="C7" s="28">
        <v>5189114</v>
      </c>
      <c r="D7" s="29">
        <v>2844020</v>
      </c>
      <c r="E7" s="29">
        <v>2252788</v>
      </c>
      <c r="F7" s="30">
        <v>92306</v>
      </c>
      <c r="G7" s="31">
        <v>1955657</v>
      </c>
      <c r="H7" s="31">
        <v>821125</v>
      </c>
      <c r="I7" s="31">
        <v>656708</v>
      </c>
      <c r="J7" s="31">
        <v>164417</v>
      </c>
    </row>
    <row r="8" spans="1:10" ht="12" customHeight="1">
      <c r="A8" s="32" t="s">
        <v>16</v>
      </c>
      <c r="B8" s="27">
        <v>7942038</v>
      </c>
      <c r="C8" s="28">
        <v>5044990</v>
      </c>
      <c r="D8" s="29">
        <v>3529744</v>
      </c>
      <c r="E8" s="29">
        <v>1432416</v>
      </c>
      <c r="F8" s="30">
        <v>82830</v>
      </c>
      <c r="G8" s="31">
        <v>1594667</v>
      </c>
      <c r="H8" s="31">
        <v>1302381</v>
      </c>
      <c r="I8" s="31">
        <v>1102790</v>
      </c>
      <c r="J8" s="31">
        <v>199591</v>
      </c>
    </row>
    <row r="9" spans="1:10" ht="12" customHeight="1">
      <c r="A9" s="32"/>
      <c r="B9" s="27"/>
      <c r="C9" s="28"/>
      <c r="D9" s="29"/>
      <c r="E9" s="29"/>
      <c r="F9" s="30"/>
      <c r="G9" s="31"/>
      <c r="H9" s="31"/>
      <c r="I9" s="31"/>
      <c r="J9" s="31"/>
    </row>
    <row r="10" spans="1:10" s="37" customFormat="1" ht="12" customHeight="1">
      <c r="A10" s="33" t="s">
        <v>17</v>
      </c>
      <c r="B10" s="34">
        <f>SUM(B12:B13)</f>
        <v>7130538</v>
      </c>
      <c r="C10" s="35">
        <f aca="true" t="shared" si="0" ref="C10:J10">SUM(C12:C13)</f>
        <v>4513754</v>
      </c>
      <c r="D10" s="35">
        <f t="shared" si="0"/>
        <v>3876873</v>
      </c>
      <c r="E10" s="35">
        <f t="shared" si="0"/>
        <v>387710</v>
      </c>
      <c r="F10" s="35">
        <f t="shared" si="0"/>
        <v>249171</v>
      </c>
      <c r="G10" s="36">
        <f t="shared" si="0"/>
        <v>1255515</v>
      </c>
      <c r="H10" s="36">
        <f t="shared" si="0"/>
        <v>1361269</v>
      </c>
      <c r="I10" s="36">
        <f t="shared" si="0"/>
        <v>1150770</v>
      </c>
      <c r="J10" s="36">
        <f t="shared" si="0"/>
        <v>210499</v>
      </c>
    </row>
    <row r="11" spans="1:10" ht="12" customHeight="1">
      <c r="A11" s="26"/>
      <c r="B11" s="27"/>
      <c r="C11" s="28"/>
      <c r="D11" s="28"/>
      <c r="E11" s="28"/>
      <c r="F11" s="28"/>
      <c r="G11" s="31"/>
      <c r="H11" s="31"/>
      <c r="I11" s="31"/>
      <c r="J11" s="31"/>
    </row>
    <row r="12" spans="1:10" s="37" customFormat="1" ht="12" customHeight="1">
      <c r="A12" s="38" t="s">
        <v>18</v>
      </c>
      <c r="B12" s="34">
        <f aca="true" t="shared" si="1" ref="B12:J12">SUM(B15:B25)</f>
        <v>2837237</v>
      </c>
      <c r="C12" s="39">
        <f t="shared" si="1"/>
        <v>1801058</v>
      </c>
      <c r="D12" s="39">
        <f t="shared" si="1"/>
        <v>1554119</v>
      </c>
      <c r="E12" s="39">
        <f t="shared" si="1"/>
        <v>137339</v>
      </c>
      <c r="F12" s="40">
        <v>109600</v>
      </c>
      <c r="G12" s="37">
        <f t="shared" si="1"/>
        <v>469254</v>
      </c>
      <c r="H12" s="37">
        <f t="shared" si="1"/>
        <v>566925</v>
      </c>
      <c r="I12" s="37">
        <f t="shared" si="1"/>
        <v>516411</v>
      </c>
      <c r="J12" s="37">
        <f t="shared" si="1"/>
        <v>50514</v>
      </c>
    </row>
    <row r="13" spans="1:10" s="37" customFormat="1" ht="12" customHeight="1">
      <c r="A13" s="38" t="s">
        <v>19</v>
      </c>
      <c r="B13" s="34">
        <f aca="true" t="shared" si="2" ref="B13:J13">SUM(B26+B30+B36+B39+B44+B46+B55+B64+B68+B71+B77+B82)</f>
        <v>4293301</v>
      </c>
      <c r="C13" s="39">
        <f t="shared" si="2"/>
        <v>2712696</v>
      </c>
      <c r="D13" s="39">
        <f t="shared" si="2"/>
        <v>2322754</v>
      </c>
      <c r="E13" s="39">
        <f t="shared" si="2"/>
        <v>250371</v>
      </c>
      <c r="F13" s="40">
        <f t="shared" si="2"/>
        <v>139571</v>
      </c>
      <c r="G13" s="37">
        <f t="shared" si="2"/>
        <v>786261</v>
      </c>
      <c r="H13" s="37">
        <f t="shared" si="2"/>
        <v>794344</v>
      </c>
      <c r="I13" s="37">
        <f t="shared" si="2"/>
        <v>634359</v>
      </c>
      <c r="J13" s="37">
        <f t="shared" si="2"/>
        <v>159985</v>
      </c>
    </row>
    <row r="14" spans="1:10" s="37" customFormat="1" ht="12" customHeight="1">
      <c r="A14" s="26"/>
      <c r="B14" s="27"/>
      <c r="C14" s="28"/>
      <c r="D14" s="28"/>
      <c r="E14" s="28"/>
      <c r="F14" s="28"/>
      <c r="G14" s="31"/>
      <c r="H14" s="31"/>
      <c r="I14" s="31"/>
      <c r="J14" s="31"/>
    </row>
    <row r="15" spans="1:10" ht="12" customHeight="1">
      <c r="A15" s="26" t="s">
        <v>20</v>
      </c>
      <c r="B15" s="27">
        <f>SUM(C15+G15+H15)</f>
        <v>490291</v>
      </c>
      <c r="C15" s="28">
        <f>SUM(D15:F15)</f>
        <v>317668</v>
      </c>
      <c r="D15" s="28">
        <v>267495</v>
      </c>
      <c r="E15" s="28">
        <v>19977</v>
      </c>
      <c r="F15" s="28">
        <v>30196</v>
      </c>
      <c r="G15" s="31">
        <v>98199</v>
      </c>
      <c r="H15" s="31">
        <f>SUM(I15:J15)</f>
        <v>74424</v>
      </c>
      <c r="I15" s="31">
        <v>65876</v>
      </c>
      <c r="J15" s="31">
        <v>8548</v>
      </c>
    </row>
    <row r="16" spans="1:10" ht="12" customHeight="1">
      <c r="A16" s="26" t="s">
        <v>21</v>
      </c>
      <c r="B16" s="27">
        <f aca="true" t="shared" si="3" ref="B16:B25">SUM(C16+G16+H16)</f>
        <v>60190</v>
      </c>
      <c r="C16" s="28">
        <f aca="true" t="shared" si="4" ref="C16:C25">SUM(D16:F16)</f>
        <v>39755</v>
      </c>
      <c r="D16" s="28">
        <v>30938</v>
      </c>
      <c r="E16" s="28">
        <v>1930</v>
      </c>
      <c r="F16" s="28">
        <v>6887</v>
      </c>
      <c r="G16" s="31">
        <v>13297</v>
      </c>
      <c r="H16" s="31">
        <f aca="true" t="shared" si="5" ref="H16:H25">SUM(I16:J16)</f>
        <v>7138</v>
      </c>
      <c r="I16" s="31">
        <v>4593</v>
      </c>
      <c r="J16" s="31">
        <v>2545</v>
      </c>
    </row>
    <row r="17" spans="1:10" ht="12" customHeight="1">
      <c r="A17" s="26" t="s">
        <v>22</v>
      </c>
      <c r="B17" s="27">
        <v>238342</v>
      </c>
      <c r="C17" s="28">
        <v>175968</v>
      </c>
      <c r="D17" s="28">
        <v>142596</v>
      </c>
      <c r="E17" s="28">
        <v>26471</v>
      </c>
      <c r="F17" s="28">
        <v>6910</v>
      </c>
      <c r="G17" s="31">
        <v>46714</v>
      </c>
      <c r="H17" s="31">
        <f t="shared" si="5"/>
        <v>15660</v>
      </c>
      <c r="I17" s="31">
        <v>14696</v>
      </c>
      <c r="J17" s="31">
        <v>964</v>
      </c>
    </row>
    <row r="18" spans="1:10" ht="12" customHeight="1">
      <c r="A18" s="26" t="s">
        <v>23</v>
      </c>
      <c r="B18" s="27">
        <f t="shared" si="3"/>
        <v>230313</v>
      </c>
      <c r="C18" s="28">
        <f t="shared" si="4"/>
        <v>149884</v>
      </c>
      <c r="D18" s="28">
        <v>135751</v>
      </c>
      <c r="E18" s="28">
        <v>9339</v>
      </c>
      <c r="F18" s="28">
        <v>4794</v>
      </c>
      <c r="G18" s="31">
        <v>43256</v>
      </c>
      <c r="H18" s="31">
        <f t="shared" si="5"/>
        <v>37173</v>
      </c>
      <c r="I18" s="31">
        <v>28823</v>
      </c>
      <c r="J18" s="31">
        <v>8350</v>
      </c>
    </row>
    <row r="19" spans="1:10" ht="12" customHeight="1">
      <c r="A19" s="26" t="s">
        <v>24</v>
      </c>
      <c r="B19" s="27">
        <f t="shared" si="3"/>
        <v>128719</v>
      </c>
      <c r="C19" s="28">
        <f t="shared" si="4"/>
        <v>81863</v>
      </c>
      <c r="D19" s="28">
        <v>68378</v>
      </c>
      <c r="E19" s="28">
        <v>3077</v>
      </c>
      <c r="F19" s="28">
        <v>10408</v>
      </c>
      <c r="G19" s="31">
        <v>24297</v>
      </c>
      <c r="H19" s="31">
        <f t="shared" si="5"/>
        <v>22559</v>
      </c>
      <c r="I19" s="31">
        <v>20818</v>
      </c>
      <c r="J19" s="31">
        <v>1741</v>
      </c>
    </row>
    <row r="20" spans="1:10" ht="12" customHeight="1">
      <c r="A20" s="26" t="s">
        <v>25</v>
      </c>
      <c r="B20" s="27">
        <f t="shared" si="3"/>
        <v>154160</v>
      </c>
      <c r="C20" s="28">
        <f t="shared" si="4"/>
        <v>65886</v>
      </c>
      <c r="D20" s="28">
        <v>59597</v>
      </c>
      <c r="E20" s="28">
        <v>1571</v>
      </c>
      <c r="F20" s="28">
        <v>4718</v>
      </c>
      <c r="G20" s="31">
        <v>30434</v>
      </c>
      <c r="H20" s="31">
        <f t="shared" si="5"/>
        <v>57840</v>
      </c>
      <c r="I20" s="31">
        <v>52686</v>
      </c>
      <c r="J20" s="31">
        <v>5154</v>
      </c>
    </row>
    <row r="21" spans="1:10" ht="12" customHeight="1">
      <c r="A21" s="26" t="s">
        <v>26</v>
      </c>
      <c r="B21" s="27">
        <f t="shared" si="3"/>
        <v>66382</v>
      </c>
      <c r="C21" s="28">
        <f t="shared" si="4"/>
        <v>142</v>
      </c>
      <c r="D21" s="28">
        <v>142</v>
      </c>
      <c r="E21" s="28">
        <v>0</v>
      </c>
      <c r="F21" s="41">
        <v>0</v>
      </c>
      <c r="G21" s="31">
        <v>1731</v>
      </c>
      <c r="H21" s="31">
        <f t="shared" si="5"/>
        <v>64509</v>
      </c>
      <c r="I21" s="31">
        <v>64509</v>
      </c>
      <c r="J21" s="41">
        <v>0</v>
      </c>
    </row>
    <row r="22" spans="1:10" ht="12" customHeight="1">
      <c r="A22" s="26" t="s">
        <v>27</v>
      </c>
      <c r="B22" s="27">
        <f t="shared" si="3"/>
        <v>325018</v>
      </c>
      <c r="C22" s="28">
        <f t="shared" si="4"/>
        <v>234008</v>
      </c>
      <c r="D22" s="28">
        <v>215862</v>
      </c>
      <c r="E22" s="28">
        <v>12528</v>
      </c>
      <c r="F22" s="28">
        <v>5618</v>
      </c>
      <c r="G22" s="31">
        <v>74067</v>
      </c>
      <c r="H22" s="31">
        <f t="shared" si="5"/>
        <v>16943</v>
      </c>
      <c r="I22" s="31">
        <v>11048</v>
      </c>
      <c r="J22" s="31">
        <v>5895</v>
      </c>
    </row>
    <row r="23" spans="1:10" ht="12" customHeight="1">
      <c r="A23" s="26" t="s">
        <v>28</v>
      </c>
      <c r="B23" s="27">
        <f t="shared" si="3"/>
        <v>241644</v>
      </c>
      <c r="C23" s="28">
        <f t="shared" si="4"/>
        <v>144708</v>
      </c>
      <c r="D23" s="28">
        <v>122895</v>
      </c>
      <c r="E23" s="28">
        <v>14685</v>
      </c>
      <c r="F23" s="28">
        <v>7128</v>
      </c>
      <c r="G23" s="31">
        <v>58092</v>
      </c>
      <c r="H23" s="31">
        <f t="shared" si="5"/>
        <v>38844</v>
      </c>
      <c r="I23" s="31">
        <v>35554</v>
      </c>
      <c r="J23" s="31">
        <v>3290</v>
      </c>
    </row>
    <row r="24" spans="1:10" ht="12" customHeight="1">
      <c r="A24" s="26" t="s">
        <v>29</v>
      </c>
      <c r="B24" s="27">
        <f t="shared" si="3"/>
        <v>292416</v>
      </c>
      <c r="C24" s="28">
        <f t="shared" si="4"/>
        <v>113832</v>
      </c>
      <c r="D24" s="28">
        <v>101455</v>
      </c>
      <c r="E24" s="28">
        <v>5728</v>
      </c>
      <c r="F24" s="28">
        <v>6649</v>
      </c>
      <c r="G24" s="31">
        <v>13156</v>
      </c>
      <c r="H24" s="31">
        <f t="shared" si="5"/>
        <v>165428</v>
      </c>
      <c r="I24" s="31">
        <v>160533</v>
      </c>
      <c r="J24" s="31">
        <v>4895</v>
      </c>
    </row>
    <row r="25" spans="1:10" s="8" customFormat="1" ht="12" customHeight="1">
      <c r="A25" s="26" t="s">
        <v>30</v>
      </c>
      <c r="B25" s="27">
        <f t="shared" si="3"/>
        <v>609762</v>
      </c>
      <c r="C25" s="28">
        <f t="shared" si="4"/>
        <v>477344</v>
      </c>
      <c r="D25" s="28">
        <v>409010</v>
      </c>
      <c r="E25" s="28">
        <v>42033</v>
      </c>
      <c r="F25" s="28">
        <v>26301</v>
      </c>
      <c r="G25" s="28">
        <v>66011</v>
      </c>
      <c r="H25" s="28">
        <f t="shared" si="5"/>
        <v>66407</v>
      </c>
      <c r="I25" s="28">
        <v>57275</v>
      </c>
      <c r="J25" s="28">
        <v>9132</v>
      </c>
    </row>
    <row r="26" spans="1:10" ht="12" customHeight="1">
      <c r="A26" s="42" t="s">
        <v>31</v>
      </c>
      <c r="B26" s="39">
        <f aca="true" t="shared" si="6" ref="B26:J26">SUM(B27:B29)</f>
        <v>215231</v>
      </c>
      <c r="C26" s="39">
        <f t="shared" si="6"/>
        <v>94648</v>
      </c>
      <c r="D26" s="39">
        <f t="shared" si="6"/>
        <v>73290</v>
      </c>
      <c r="E26" s="39">
        <f t="shared" si="6"/>
        <v>14018</v>
      </c>
      <c r="F26" s="40">
        <f t="shared" si="6"/>
        <v>7340</v>
      </c>
      <c r="G26" s="37">
        <f t="shared" si="6"/>
        <v>59385</v>
      </c>
      <c r="H26" s="37">
        <f t="shared" si="6"/>
        <v>61198</v>
      </c>
      <c r="I26" s="37">
        <f t="shared" si="6"/>
        <v>57222</v>
      </c>
      <c r="J26" s="37">
        <f t="shared" si="6"/>
        <v>3976</v>
      </c>
    </row>
    <row r="27" spans="1:10" s="37" customFormat="1" ht="12" customHeight="1">
      <c r="A27" s="26" t="s">
        <v>32</v>
      </c>
      <c r="B27" s="27">
        <f>SUM(C27+G27+H27)</f>
        <v>49258</v>
      </c>
      <c r="C27" s="28">
        <f>SUM(D27:F27)</f>
        <v>37949</v>
      </c>
      <c r="D27" s="28">
        <v>31813</v>
      </c>
      <c r="E27" s="28">
        <v>3622</v>
      </c>
      <c r="F27" s="28">
        <v>2514</v>
      </c>
      <c r="G27" s="31">
        <v>6211</v>
      </c>
      <c r="H27" s="31">
        <f>SUM(I27:J27)</f>
        <v>5098</v>
      </c>
      <c r="I27" s="31">
        <v>4132</v>
      </c>
      <c r="J27" s="31">
        <v>966</v>
      </c>
    </row>
    <row r="28" spans="1:10" ht="12" customHeight="1">
      <c r="A28" s="26" t="s">
        <v>33</v>
      </c>
      <c r="B28" s="27">
        <f>SUM(C28+G28+H28)</f>
        <v>92560</v>
      </c>
      <c r="C28" s="28">
        <f>SUM(D28:F28)</f>
        <v>33390</v>
      </c>
      <c r="D28" s="28">
        <v>25323</v>
      </c>
      <c r="E28" s="28">
        <v>5210</v>
      </c>
      <c r="F28" s="28">
        <v>2857</v>
      </c>
      <c r="G28" s="31">
        <v>33453</v>
      </c>
      <c r="H28" s="31">
        <f>SUM(I28:J28)</f>
        <v>25717</v>
      </c>
      <c r="I28" s="31">
        <v>23897</v>
      </c>
      <c r="J28" s="31">
        <v>1820</v>
      </c>
    </row>
    <row r="29" spans="1:10" s="8" customFormat="1" ht="12" customHeight="1">
      <c r="A29" s="26" t="s">
        <v>34</v>
      </c>
      <c r="B29" s="27">
        <f>SUM(C29+G29+H29)</f>
        <v>73413</v>
      </c>
      <c r="C29" s="28">
        <f>SUM(D29:F29)</f>
        <v>23309</v>
      </c>
      <c r="D29" s="28">
        <v>16154</v>
      </c>
      <c r="E29" s="28">
        <v>5186</v>
      </c>
      <c r="F29" s="28">
        <v>1969</v>
      </c>
      <c r="G29" s="28">
        <v>19721</v>
      </c>
      <c r="H29" s="28">
        <f>SUM(I29:J29)</f>
        <v>30383</v>
      </c>
      <c r="I29" s="28">
        <v>29193</v>
      </c>
      <c r="J29" s="28">
        <v>1190</v>
      </c>
    </row>
    <row r="30" spans="1:10" ht="12" customHeight="1">
      <c r="A30" s="38" t="s">
        <v>35</v>
      </c>
      <c r="B30" s="34">
        <f>SUM(B31:B35)</f>
        <v>620404</v>
      </c>
      <c r="C30" s="39">
        <f aca="true" t="shared" si="7" ref="C30:J30">SUM(C31:C35)</f>
        <v>297889</v>
      </c>
      <c r="D30" s="39">
        <f t="shared" si="7"/>
        <v>222416</v>
      </c>
      <c r="E30" s="39">
        <f t="shared" si="7"/>
        <v>51885</v>
      </c>
      <c r="F30" s="40">
        <f t="shared" si="7"/>
        <v>23588</v>
      </c>
      <c r="G30" s="37">
        <f t="shared" si="7"/>
        <v>49841</v>
      </c>
      <c r="H30" s="37">
        <f t="shared" si="7"/>
        <v>272674</v>
      </c>
      <c r="I30" s="37">
        <f t="shared" si="7"/>
        <v>268682</v>
      </c>
      <c r="J30" s="37">
        <f t="shared" si="7"/>
        <v>3992</v>
      </c>
    </row>
    <row r="31" spans="1:10" s="37" customFormat="1" ht="12" customHeight="1">
      <c r="A31" s="26" t="s">
        <v>36</v>
      </c>
      <c r="B31" s="27">
        <f>SUM(C31+G31+H31)</f>
        <v>124570</v>
      </c>
      <c r="C31" s="28">
        <f>SUM(D31:F31)</f>
        <v>45443</v>
      </c>
      <c r="D31" s="28">
        <v>31681</v>
      </c>
      <c r="E31" s="28">
        <v>9767</v>
      </c>
      <c r="F31" s="28">
        <v>3995</v>
      </c>
      <c r="G31" s="31">
        <v>12767</v>
      </c>
      <c r="H31" s="31">
        <f>SUM(I31:J31)</f>
        <v>66360</v>
      </c>
      <c r="I31" s="31">
        <v>65611</v>
      </c>
      <c r="J31" s="31">
        <v>749</v>
      </c>
    </row>
    <row r="32" spans="1:10" ht="12" customHeight="1">
      <c r="A32" s="26" t="s">
        <v>37</v>
      </c>
      <c r="B32" s="27">
        <f>SUM(C32+G32+H32)</f>
        <v>3485</v>
      </c>
      <c r="C32" s="28">
        <f>SUM(D32:F32)</f>
        <v>997</v>
      </c>
      <c r="D32" s="28">
        <v>572</v>
      </c>
      <c r="E32" s="28">
        <v>31</v>
      </c>
      <c r="F32" s="28">
        <v>394</v>
      </c>
      <c r="G32" s="31">
        <v>2105</v>
      </c>
      <c r="H32" s="31">
        <f>SUM(I32:J32)</f>
        <v>383</v>
      </c>
      <c r="I32" s="31">
        <v>383</v>
      </c>
      <c r="J32" s="43">
        <v>0</v>
      </c>
    </row>
    <row r="33" spans="1:10" ht="12" customHeight="1">
      <c r="A33" s="26" t="s">
        <v>38</v>
      </c>
      <c r="B33" s="27">
        <f>SUM(C33+G33+H33)</f>
        <v>235479</v>
      </c>
      <c r="C33" s="28">
        <f>SUM(D33:F33)</f>
        <v>123895</v>
      </c>
      <c r="D33" s="28">
        <v>91091</v>
      </c>
      <c r="E33" s="28">
        <v>23547</v>
      </c>
      <c r="F33" s="28">
        <v>9257</v>
      </c>
      <c r="G33" s="31">
        <v>18987</v>
      </c>
      <c r="H33" s="31">
        <f>SUM(I33:J33)</f>
        <v>92597</v>
      </c>
      <c r="I33" s="31">
        <v>91589</v>
      </c>
      <c r="J33" s="31">
        <v>1008</v>
      </c>
    </row>
    <row r="34" spans="1:10" ht="12" customHeight="1">
      <c r="A34" s="26" t="s">
        <v>39</v>
      </c>
      <c r="B34" s="27">
        <f>SUM(C34+G34+H34)</f>
        <v>80590</v>
      </c>
      <c r="C34" s="28">
        <f>SUM(D34:F34)</f>
        <v>42294</v>
      </c>
      <c r="D34" s="28">
        <v>33444</v>
      </c>
      <c r="E34" s="28">
        <v>7050</v>
      </c>
      <c r="F34" s="28">
        <v>1800</v>
      </c>
      <c r="G34" s="31">
        <v>3471</v>
      </c>
      <c r="H34" s="31">
        <f>SUM(I34:J34)</f>
        <v>34825</v>
      </c>
      <c r="I34" s="31">
        <v>34334</v>
      </c>
      <c r="J34" s="31">
        <v>491</v>
      </c>
    </row>
    <row r="35" spans="1:10" s="8" customFormat="1" ht="12" customHeight="1">
      <c r="A35" s="26" t="s">
        <v>40</v>
      </c>
      <c r="B35" s="27">
        <f>SUM(C35+G35+H35)</f>
        <v>176280</v>
      </c>
      <c r="C35" s="28">
        <f>SUM(D35:F35)</f>
        <v>85260</v>
      </c>
      <c r="D35" s="28">
        <v>65628</v>
      </c>
      <c r="E35" s="28">
        <v>11490</v>
      </c>
      <c r="F35" s="28">
        <v>8142</v>
      </c>
      <c r="G35" s="28">
        <v>12511</v>
      </c>
      <c r="H35" s="28">
        <f>SUM(I35:J35)</f>
        <v>78509</v>
      </c>
      <c r="I35" s="28">
        <v>76765</v>
      </c>
      <c r="J35" s="28">
        <v>1744</v>
      </c>
    </row>
    <row r="36" spans="1:10" ht="12" customHeight="1">
      <c r="A36" s="38" t="s">
        <v>41</v>
      </c>
      <c r="B36" s="34">
        <f>SUM(B37:B38)</f>
        <v>360053</v>
      </c>
      <c r="C36" s="39">
        <f aca="true" t="shared" si="8" ref="C36:J36">SUM(C37:C38)</f>
        <v>200588</v>
      </c>
      <c r="D36" s="39">
        <f t="shared" si="8"/>
        <v>181116</v>
      </c>
      <c r="E36" s="39">
        <f t="shared" si="8"/>
        <v>8565</v>
      </c>
      <c r="F36" s="40">
        <f t="shared" si="8"/>
        <v>10907</v>
      </c>
      <c r="G36" s="37">
        <f t="shared" si="8"/>
        <v>68416</v>
      </c>
      <c r="H36" s="37">
        <f t="shared" si="8"/>
        <v>91049</v>
      </c>
      <c r="I36" s="37">
        <f t="shared" si="8"/>
        <v>76857</v>
      </c>
      <c r="J36" s="37">
        <f t="shared" si="8"/>
        <v>14192</v>
      </c>
    </row>
    <row r="37" spans="1:10" s="37" customFormat="1" ht="12" customHeight="1">
      <c r="A37" s="26" t="s">
        <v>42</v>
      </c>
      <c r="B37" s="27">
        <f>SUM(C37+G37+H37)</f>
        <v>174807</v>
      </c>
      <c r="C37" s="28">
        <f>SUM(D37:F37)</f>
        <v>69905</v>
      </c>
      <c r="D37" s="28">
        <v>58560</v>
      </c>
      <c r="E37" s="28">
        <v>3575</v>
      </c>
      <c r="F37" s="28">
        <v>7770</v>
      </c>
      <c r="G37" s="31">
        <v>38222</v>
      </c>
      <c r="H37" s="31">
        <f>SUM(I37:J37)</f>
        <v>66680</v>
      </c>
      <c r="I37" s="31">
        <v>66053</v>
      </c>
      <c r="J37" s="31">
        <v>627</v>
      </c>
    </row>
    <row r="38" spans="1:10" s="8" customFormat="1" ht="12" customHeight="1">
      <c r="A38" s="26" t="s">
        <v>43</v>
      </c>
      <c r="B38" s="27">
        <f>SUM(C38+G38+H38)</f>
        <v>185246</v>
      </c>
      <c r="C38" s="28">
        <f>SUM(D38:F38)</f>
        <v>130683</v>
      </c>
      <c r="D38" s="28">
        <v>122556</v>
      </c>
      <c r="E38" s="28">
        <v>4990</v>
      </c>
      <c r="F38" s="28">
        <v>3137</v>
      </c>
      <c r="G38" s="28">
        <v>30194</v>
      </c>
      <c r="H38" s="28">
        <f>SUM(I38:J38)</f>
        <v>24369</v>
      </c>
      <c r="I38" s="28">
        <v>10804</v>
      </c>
      <c r="J38" s="28">
        <v>13565</v>
      </c>
    </row>
    <row r="39" spans="1:10" ht="12" customHeight="1">
      <c r="A39" s="38" t="s">
        <v>44</v>
      </c>
      <c r="B39" s="34">
        <f>SUM(B40:B43)</f>
        <v>418746</v>
      </c>
      <c r="C39" s="39">
        <f aca="true" t="shared" si="9" ref="C39:J39">SUM(C40:C43)</f>
        <v>356450</v>
      </c>
      <c r="D39" s="39">
        <f t="shared" si="9"/>
        <v>313475</v>
      </c>
      <c r="E39" s="39">
        <f t="shared" si="9"/>
        <v>27647</v>
      </c>
      <c r="F39" s="40">
        <f t="shared" si="9"/>
        <v>15328</v>
      </c>
      <c r="G39" s="37">
        <f t="shared" si="9"/>
        <v>36924</v>
      </c>
      <c r="H39" s="37">
        <f t="shared" si="9"/>
        <v>25372</v>
      </c>
      <c r="I39" s="37">
        <f t="shared" si="9"/>
        <v>15134</v>
      </c>
      <c r="J39" s="37">
        <f t="shared" si="9"/>
        <v>10238</v>
      </c>
    </row>
    <row r="40" spans="1:10" s="37" customFormat="1" ht="12" customHeight="1">
      <c r="A40" s="26" t="s">
        <v>45</v>
      </c>
      <c r="B40" s="27">
        <f>SUM(C40+G40+H40)</f>
        <v>88742</v>
      </c>
      <c r="C40" s="28">
        <f>SUM(D40:F40)</f>
        <v>68903</v>
      </c>
      <c r="D40" s="28">
        <v>59092</v>
      </c>
      <c r="E40" s="28">
        <v>4561</v>
      </c>
      <c r="F40" s="28">
        <v>5250</v>
      </c>
      <c r="G40" s="31">
        <v>10299</v>
      </c>
      <c r="H40" s="31">
        <f>SUM(I40:J40)</f>
        <v>9540</v>
      </c>
      <c r="I40" s="31">
        <v>4477</v>
      </c>
      <c r="J40" s="31">
        <v>5063</v>
      </c>
    </row>
    <row r="41" spans="1:10" ht="12" customHeight="1">
      <c r="A41" s="26" t="s">
        <v>46</v>
      </c>
      <c r="B41" s="27">
        <f>SUM(C41+G41+H41)</f>
        <v>101903</v>
      </c>
      <c r="C41" s="28">
        <f>SUM(D41:F41)</f>
        <v>88751</v>
      </c>
      <c r="D41" s="28">
        <v>78526</v>
      </c>
      <c r="E41" s="28">
        <v>5922</v>
      </c>
      <c r="F41" s="28">
        <v>4303</v>
      </c>
      <c r="G41" s="31">
        <v>7125</v>
      </c>
      <c r="H41" s="31">
        <f>SUM(I41:J41)</f>
        <v>6027</v>
      </c>
      <c r="I41" s="31">
        <v>4517</v>
      </c>
      <c r="J41" s="31">
        <v>1510</v>
      </c>
    </row>
    <row r="42" spans="1:10" ht="12" customHeight="1">
      <c r="A42" s="26" t="s">
        <v>47</v>
      </c>
      <c r="B42" s="27">
        <f>SUM(C42+G42+H42)</f>
        <v>159367</v>
      </c>
      <c r="C42" s="28">
        <f>SUM(D42:F42)</f>
        <v>142448</v>
      </c>
      <c r="D42" s="28">
        <v>122951</v>
      </c>
      <c r="E42" s="28">
        <v>15804</v>
      </c>
      <c r="F42" s="28">
        <v>3693</v>
      </c>
      <c r="G42" s="31">
        <v>9939</v>
      </c>
      <c r="H42" s="31">
        <f>SUM(I42:J42)</f>
        <v>6980</v>
      </c>
      <c r="I42" s="31">
        <v>5319</v>
      </c>
      <c r="J42" s="31">
        <v>1661</v>
      </c>
    </row>
    <row r="43" spans="1:10" s="8" customFormat="1" ht="11.25" customHeight="1">
      <c r="A43" s="26" t="s">
        <v>48</v>
      </c>
      <c r="B43" s="27">
        <f>SUM(C43+G43+H43)</f>
        <v>68734</v>
      </c>
      <c r="C43" s="28">
        <f>SUM(D43:F43)</f>
        <v>56348</v>
      </c>
      <c r="D43" s="28">
        <v>52906</v>
      </c>
      <c r="E43" s="28">
        <v>1360</v>
      </c>
      <c r="F43" s="28">
        <v>2082</v>
      </c>
      <c r="G43" s="28">
        <v>9561</v>
      </c>
      <c r="H43" s="28">
        <f>SUM(I43:J43)</f>
        <v>2825</v>
      </c>
      <c r="I43" s="28">
        <v>821</v>
      </c>
      <c r="J43" s="28">
        <v>2004</v>
      </c>
    </row>
    <row r="44" spans="1:10" ht="12" customHeight="1">
      <c r="A44" s="38" t="s">
        <v>49</v>
      </c>
      <c r="B44" s="34">
        <f>SUM(B45)</f>
        <v>54623</v>
      </c>
      <c r="C44" s="39">
        <f aca="true" t="shared" si="10" ref="C44:J44">SUM(C45)</f>
        <v>15063</v>
      </c>
      <c r="D44" s="39">
        <f t="shared" si="10"/>
        <v>12789</v>
      </c>
      <c r="E44" s="39">
        <f t="shared" si="10"/>
        <v>200</v>
      </c>
      <c r="F44" s="40">
        <f t="shared" si="10"/>
        <v>2074</v>
      </c>
      <c r="G44" s="37">
        <f t="shared" si="10"/>
        <v>4848</v>
      </c>
      <c r="H44" s="37">
        <f t="shared" si="10"/>
        <v>34712</v>
      </c>
      <c r="I44" s="37">
        <f t="shared" si="10"/>
        <v>34652</v>
      </c>
      <c r="J44" s="37">
        <f t="shared" si="10"/>
        <v>60</v>
      </c>
    </row>
    <row r="45" spans="1:10" s="40" customFormat="1" ht="12" customHeight="1">
      <c r="A45" s="26" t="s">
        <v>50</v>
      </c>
      <c r="B45" s="27">
        <f>SUM(C45+G45+H45)</f>
        <v>54623</v>
      </c>
      <c r="C45" s="28">
        <f>SUM(D45:F45)</f>
        <v>15063</v>
      </c>
      <c r="D45" s="28">
        <v>12789</v>
      </c>
      <c r="E45" s="28">
        <v>200</v>
      </c>
      <c r="F45" s="28">
        <v>2074</v>
      </c>
      <c r="G45" s="28">
        <v>4848</v>
      </c>
      <c r="H45" s="28">
        <f>SUM(I45:J45)</f>
        <v>34712</v>
      </c>
      <c r="I45" s="28">
        <v>34652</v>
      </c>
      <c r="J45" s="28">
        <v>60</v>
      </c>
    </row>
    <row r="46" spans="1:10" ht="12" customHeight="1">
      <c r="A46" s="38" t="s">
        <v>51</v>
      </c>
      <c r="B46" s="44">
        <f>SUM(B47:B54)</f>
        <v>201711</v>
      </c>
      <c r="C46" s="40">
        <f aca="true" t="shared" si="11" ref="C46:J46">SUM(C47:C54)</f>
        <v>97277</v>
      </c>
      <c r="D46" s="40">
        <f t="shared" si="11"/>
        <v>87510</v>
      </c>
      <c r="E46" s="40">
        <f t="shared" si="11"/>
        <v>3762</v>
      </c>
      <c r="F46" s="40">
        <f t="shared" si="11"/>
        <v>6005</v>
      </c>
      <c r="G46" s="37">
        <f t="shared" si="11"/>
        <v>32523</v>
      </c>
      <c r="H46" s="37">
        <f t="shared" si="11"/>
        <v>71911</v>
      </c>
      <c r="I46" s="37">
        <f t="shared" si="11"/>
        <v>64865</v>
      </c>
      <c r="J46" s="37">
        <f t="shared" si="11"/>
        <v>7046</v>
      </c>
    </row>
    <row r="47" spans="1:10" s="37" customFormat="1" ht="12" customHeight="1">
      <c r="A47" s="26" t="s">
        <v>52</v>
      </c>
      <c r="B47" s="27">
        <f aca="true" t="shared" si="12" ref="B47:B84">SUM(C47+G47+H47)</f>
        <v>11299</v>
      </c>
      <c r="C47" s="28">
        <f aca="true" t="shared" si="13" ref="C47:C54">SUM(D47:F47)</f>
        <v>891</v>
      </c>
      <c r="D47" s="28">
        <v>338</v>
      </c>
      <c r="E47" s="28">
        <v>0</v>
      </c>
      <c r="F47" s="28">
        <v>553</v>
      </c>
      <c r="G47" s="31">
        <v>539</v>
      </c>
      <c r="H47" s="31">
        <f aca="true" t="shared" si="14" ref="H47:H54">SUM(I47:J47)</f>
        <v>9869</v>
      </c>
      <c r="I47" s="31">
        <v>9868</v>
      </c>
      <c r="J47" s="28">
        <v>1</v>
      </c>
    </row>
    <row r="48" spans="1:10" ht="12" customHeight="1">
      <c r="A48" s="26" t="s">
        <v>53</v>
      </c>
      <c r="B48" s="27">
        <f t="shared" si="12"/>
        <v>36929</v>
      </c>
      <c r="C48" s="28">
        <f t="shared" si="13"/>
        <v>26959</v>
      </c>
      <c r="D48" s="28">
        <v>23727</v>
      </c>
      <c r="E48" s="28">
        <v>1666</v>
      </c>
      <c r="F48" s="28">
        <v>1566</v>
      </c>
      <c r="G48" s="31">
        <v>5954</v>
      </c>
      <c r="H48" s="31">
        <f t="shared" si="14"/>
        <v>4016</v>
      </c>
      <c r="I48" s="31">
        <v>3219</v>
      </c>
      <c r="J48" s="31">
        <v>797</v>
      </c>
    </row>
    <row r="49" spans="1:10" ht="12" customHeight="1">
      <c r="A49" s="26" t="s">
        <v>54</v>
      </c>
      <c r="B49" s="27">
        <f t="shared" si="12"/>
        <v>15421</v>
      </c>
      <c r="C49" s="28">
        <f t="shared" si="13"/>
        <v>9827</v>
      </c>
      <c r="D49" s="28">
        <v>8756</v>
      </c>
      <c r="E49" s="28">
        <v>232</v>
      </c>
      <c r="F49" s="28">
        <v>839</v>
      </c>
      <c r="G49" s="31">
        <v>3088</v>
      </c>
      <c r="H49" s="31">
        <f t="shared" si="14"/>
        <v>2506</v>
      </c>
      <c r="I49" s="31">
        <v>583</v>
      </c>
      <c r="J49" s="31">
        <v>1923</v>
      </c>
    </row>
    <row r="50" spans="1:10" ht="12" customHeight="1">
      <c r="A50" s="26" t="s">
        <v>55</v>
      </c>
      <c r="B50" s="27">
        <f t="shared" si="12"/>
        <v>45779</v>
      </c>
      <c r="C50" s="28">
        <f t="shared" si="13"/>
        <v>32378</v>
      </c>
      <c r="D50" s="28">
        <v>30386</v>
      </c>
      <c r="E50" s="28">
        <v>1062</v>
      </c>
      <c r="F50" s="28">
        <v>930</v>
      </c>
      <c r="G50" s="31">
        <v>6844</v>
      </c>
      <c r="H50" s="31">
        <f t="shared" si="14"/>
        <v>6557</v>
      </c>
      <c r="I50" s="31">
        <v>3996</v>
      </c>
      <c r="J50" s="31">
        <v>2561</v>
      </c>
    </row>
    <row r="51" spans="1:10" ht="12" customHeight="1">
      <c r="A51" s="26" t="s">
        <v>56</v>
      </c>
      <c r="B51" s="27">
        <f t="shared" si="12"/>
        <v>28883</v>
      </c>
      <c r="C51" s="28">
        <f t="shared" si="13"/>
        <v>23236</v>
      </c>
      <c r="D51" s="28">
        <v>21617</v>
      </c>
      <c r="E51" s="28">
        <v>745</v>
      </c>
      <c r="F51" s="28">
        <v>874</v>
      </c>
      <c r="G51" s="31">
        <v>3870</v>
      </c>
      <c r="H51" s="31">
        <f t="shared" si="14"/>
        <v>1777</v>
      </c>
      <c r="I51" s="31">
        <v>563</v>
      </c>
      <c r="J51" s="31">
        <v>1214</v>
      </c>
    </row>
    <row r="52" spans="1:10" ht="12" customHeight="1">
      <c r="A52" s="26" t="s">
        <v>57</v>
      </c>
      <c r="B52" s="27">
        <f t="shared" si="12"/>
        <v>11781</v>
      </c>
      <c r="C52" s="28">
        <f t="shared" si="13"/>
        <v>556</v>
      </c>
      <c r="D52" s="28">
        <v>132</v>
      </c>
      <c r="E52" s="28">
        <v>0</v>
      </c>
      <c r="F52" s="28">
        <v>424</v>
      </c>
      <c r="G52" s="31">
        <v>621</v>
      </c>
      <c r="H52" s="31">
        <f t="shared" si="14"/>
        <v>10604</v>
      </c>
      <c r="I52" s="31">
        <v>10603</v>
      </c>
      <c r="J52" s="28">
        <v>1</v>
      </c>
    </row>
    <row r="53" spans="1:10" ht="12" customHeight="1">
      <c r="A53" s="26" t="s">
        <v>58</v>
      </c>
      <c r="B53" s="27">
        <f t="shared" si="12"/>
        <v>12614</v>
      </c>
      <c r="C53" s="28">
        <f t="shared" si="13"/>
        <v>0</v>
      </c>
      <c r="D53" s="28">
        <v>0</v>
      </c>
      <c r="E53" s="28">
        <v>0</v>
      </c>
      <c r="F53" s="28">
        <v>0</v>
      </c>
      <c r="G53" s="31">
        <v>886</v>
      </c>
      <c r="H53" s="31">
        <f t="shared" si="14"/>
        <v>11728</v>
      </c>
      <c r="I53" s="31">
        <v>11728</v>
      </c>
      <c r="J53" s="43">
        <v>0</v>
      </c>
    </row>
    <row r="54" spans="1:10" s="8" customFormat="1" ht="12" customHeight="1">
      <c r="A54" s="26" t="s">
        <v>59</v>
      </c>
      <c r="B54" s="27">
        <f t="shared" si="12"/>
        <v>39005</v>
      </c>
      <c r="C54" s="28">
        <f t="shared" si="13"/>
        <v>3430</v>
      </c>
      <c r="D54" s="28">
        <v>2554</v>
      </c>
      <c r="E54" s="28">
        <v>57</v>
      </c>
      <c r="F54" s="28">
        <v>819</v>
      </c>
      <c r="G54" s="28">
        <v>10721</v>
      </c>
      <c r="H54" s="28">
        <f t="shared" si="14"/>
        <v>24854</v>
      </c>
      <c r="I54" s="28">
        <v>24305</v>
      </c>
      <c r="J54" s="28">
        <v>549</v>
      </c>
    </row>
    <row r="55" spans="1:10" ht="12" customHeight="1">
      <c r="A55" s="38" t="s">
        <v>60</v>
      </c>
      <c r="B55" s="44">
        <f>SUM(B56:B63)</f>
        <v>912418</v>
      </c>
      <c r="C55" s="40">
        <f aca="true" t="shared" si="15" ref="C55:J55">SUM(C56:C63)</f>
        <v>532020</v>
      </c>
      <c r="D55" s="40">
        <f t="shared" si="15"/>
        <v>458276</v>
      </c>
      <c r="E55" s="40">
        <f t="shared" si="15"/>
        <v>45010</v>
      </c>
      <c r="F55" s="40">
        <f t="shared" si="15"/>
        <v>28734</v>
      </c>
      <c r="G55" s="37">
        <f t="shared" si="15"/>
        <v>285021</v>
      </c>
      <c r="H55" s="37">
        <f t="shared" si="15"/>
        <v>95377</v>
      </c>
      <c r="I55" s="37">
        <f t="shared" si="15"/>
        <v>26588</v>
      </c>
      <c r="J55" s="37">
        <f t="shared" si="15"/>
        <v>68789</v>
      </c>
    </row>
    <row r="56" spans="1:10" s="37" customFormat="1" ht="12" customHeight="1">
      <c r="A56" s="26" t="s">
        <v>61</v>
      </c>
      <c r="B56" s="27">
        <f t="shared" si="12"/>
        <v>164984</v>
      </c>
      <c r="C56" s="28">
        <f aca="true" t="shared" si="16" ref="C56:C63">SUM(D56:F56)</f>
        <v>80782</v>
      </c>
      <c r="D56" s="28">
        <v>71833</v>
      </c>
      <c r="E56" s="28">
        <v>3219</v>
      </c>
      <c r="F56" s="28">
        <v>5730</v>
      </c>
      <c r="G56" s="31">
        <v>72268</v>
      </c>
      <c r="H56" s="31">
        <f aca="true" t="shared" si="17" ref="H56:H63">SUM(I56:J56)</f>
        <v>11934</v>
      </c>
      <c r="I56" s="31">
        <v>2136</v>
      </c>
      <c r="J56" s="31">
        <v>9798</v>
      </c>
    </row>
    <row r="57" spans="1:10" ht="12" customHeight="1">
      <c r="A57" s="26" t="s">
        <v>62</v>
      </c>
      <c r="B57" s="27">
        <f t="shared" si="12"/>
        <v>153335</v>
      </c>
      <c r="C57" s="28">
        <f t="shared" si="16"/>
        <v>86894</v>
      </c>
      <c r="D57" s="28">
        <v>65146</v>
      </c>
      <c r="E57" s="28">
        <v>10829</v>
      </c>
      <c r="F57" s="28">
        <v>10919</v>
      </c>
      <c r="G57" s="31">
        <v>43550</v>
      </c>
      <c r="H57" s="31">
        <f t="shared" si="17"/>
        <v>22891</v>
      </c>
      <c r="I57" s="31">
        <v>6452</v>
      </c>
      <c r="J57" s="31">
        <v>16439</v>
      </c>
    </row>
    <row r="58" spans="1:10" ht="12" customHeight="1">
      <c r="A58" s="26" t="s">
        <v>63</v>
      </c>
      <c r="B58" s="27">
        <f t="shared" si="12"/>
        <v>53115</v>
      </c>
      <c r="C58" s="28">
        <f t="shared" si="16"/>
        <v>36304</v>
      </c>
      <c r="D58" s="28">
        <v>31754</v>
      </c>
      <c r="E58" s="28">
        <v>3221</v>
      </c>
      <c r="F58" s="28">
        <v>1329</v>
      </c>
      <c r="G58" s="31">
        <v>11372</v>
      </c>
      <c r="H58" s="31">
        <f t="shared" si="17"/>
        <v>5439</v>
      </c>
      <c r="I58" s="31">
        <v>1433</v>
      </c>
      <c r="J58" s="31">
        <v>4006</v>
      </c>
    </row>
    <row r="59" spans="1:10" ht="12" customHeight="1">
      <c r="A59" s="26" t="s">
        <v>64</v>
      </c>
      <c r="B59" s="27">
        <f t="shared" si="12"/>
        <v>160647</v>
      </c>
      <c r="C59" s="28">
        <f t="shared" si="16"/>
        <v>131995</v>
      </c>
      <c r="D59" s="28">
        <v>111574</v>
      </c>
      <c r="E59" s="28">
        <v>17122</v>
      </c>
      <c r="F59" s="28">
        <v>3299</v>
      </c>
      <c r="G59" s="31">
        <v>18943</v>
      </c>
      <c r="H59" s="31">
        <f t="shared" si="17"/>
        <v>9709</v>
      </c>
      <c r="I59" s="31">
        <v>4692</v>
      </c>
      <c r="J59" s="31">
        <v>5017</v>
      </c>
    </row>
    <row r="60" spans="1:10" ht="12" customHeight="1">
      <c r="A60" s="26" t="s">
        <v>65</v>
      </c>
      <c r="B60" s="27">
        <f t="shared" si="12"/>
        <v>93275</v>
      </c>
      <c r="C60" s="28">
        <f t="shared" si="16"/>
        <v>66055</v>
      </c>
      <c r="D60" s="28">
        <v>60989</v>
      </c>
      <c r="E60" s="28">
        <v>3341</v>
      </c>
      <c r="F60" s="28">
        <v>1725</v>
      </c>
      <c r="G60" s="31">
        <v>21888</v>
      </c>
      <c r="H60" s="31">
        <f t="shared" si="17"/>
        <v>5332</v>
      </c>
      <c r="I60" s="31">
        <v>2816</v>
      </c>
      <c r="J60" s="31">
        <v>2516</v>
      </c>
    </row>
    <row r="61" spans="1:10" ht="12" customHeight="1">
      <c r="A61" s="26" t="s">
        <v>66</v>
      </c>
      <c r="B61" s="27">
        <f t="shared" si="12"/>
        <v>169874</v>
      </c>
      <c r="C61" s="28">
        <f t="shared" si="16"/>
        <v>73217</v>
      </c>
      <c r="D61" s="28">
        <v>68015</v>
      </c>
      <c r="E61" s="28">
        <v>1629</v>
      </c>
      <c r="F61" s="28">
        <v>3573</v>
      </c>
      <c r="G61" s="31">
        <v>81835</v>
      </c>
      <c r="H61" s="31">
        <f t="shared" si="17"/>
        <v>14822</v>
      </c>
      <c r="I61" s="31">
        <v>5064</v>
      </c>
      <c r="J61" s="31">
        <v>9758</v>
      </c>
    </row>
    <row r="62" spans="1:10" ht="12" customHeight="1">
      <c r="A62" s="26" t="s">
        <v>67</v>
      </c>
      <c r="B62" s="27">
        <f t="shared" si="12"/>
        <v>55390</v>
      </c>
      <c r="C62" s="28">
        <f t="shared" si="16"/>
        <v>27495</v>
      </c>
      <c r="D62" s="28">
        <v>23511</v>
      </c>
      <c r="E62" s="28">
        <v>3257</v>
      </c>
      <c r="F62" s="28">
        <v>727</v>
      </c>
      <c r="G62" s="31">
        <v>12428</v>
      </c>
      <c r="H62" s="31">
        <f t="shared" si="17"/>
        <v>15467</v>
      </c>
      <c r="I62" s="31">
        <v>572</v>
      </c>
      <c r="J62" s="31">
        <v>14895</v>
      </c>
    </row>
    <row r="63" spans="1:10" s="8" customFormat="1" ht="12" customHeight="1">
      <c r="A63" s="26" t="s">
        <v>68</v>
      </c>
      <c r="B63" s="27">
        <f t="shared" si="12"/>
        <v>61798</v>
      </c>
      <c r="C63" s="28">
        <f t="shared" si="16"/>
        <v>29278</v>
      </c>
      <c r="D63" s="28">
        <v>25454</v>
      </c>
      <c r="E63" s="28">
        <v>2392</v>
      </c>
      <c r="F63" s="28">
        <v>1432</v>
      </c>
      <c r="G63" s="28">
        <v>22737</v>
      </c>
      <c r="H63" s="28">
        <f t="shared" si="17"/>
        <v>9783</v>
      </c>
      <c r="I63" s="28">
        <v>3423</v>
      </c>
      <c r="J63" s="28">
        <v>6360</v>
      </c>
    </row>
    <row r="64" spans="1:10" ht="12" customHeight="1">
      <c r="A64" s="38" t="s">
        <v>69</v>
      </c>
      <c r="B64" s="44">
        <f>SUM(B65:B67)</f>
        <v>344098</v>
      </c>
      <c r="C64" s="40">
        <f aca="true" t="shared" si="18" ref="C64:J64">SUM(C65:C67)</f>
        <v>246983</v>
      </c>
      <c r="D64" s="40">
        <f t="shared" si="18"/>
        <v>226818</v>
      </c>
      <c r="E64" s="40">
        <f t="shared" si="18"/>
        <v>9381</v>
      </c>
      <c r="F64" s="40">
        <f t="shared" si="18"/>
        <v>10784</v>
      </c>
      <c r="G64" s="37">
        <f t="shared" si="18"/>
        <v>83681</v>
      </c>
      <c r="H64" s="37">
        <f t="shared" si="18"/>
        <v>13434</v>
      </c>
      <c r="I64" s="37">
        <f t="shared" si="18"/>
        <v>2376</v>
      </c>
      <c r="J64" s="37">
        <f t="shared" si="18"/>
        <v>11058</v>
      </c>
    </row>
    <row r="65" spans="1:10" s="37" customFormat="1" ht="12" customHeight="1">
      <c r="A65" s="26" t="s">
        <v>70</v>
      </c>
      <c r="B65" s="27">
        <f t="shared" si="12"/>
        <v>120771</v>
      </c>
      <c r="C65" s="28">
        <f>SUM(D65:F65)</f>
        <v>76684</v>
      </c>
      <c r="D65" s="28">
        <v>69238</v>
      </c>
      <c r="E65" s="28">
        <v>4469</v>
      </c>
      <c r="F65" s="28">
        <v>2977</v>
      </c>
      <c r="G65" s="31">
        <v>38924</v>
      </c>
      <c r="H65" s="31">
        <f>SUM(I65:J65)</f>
        <v>5163</v>
      </c>
      <c r="I65" s="31">
        <v>1149</v>
      </c>
      <c r="J65" s="31">
        <v>4014</v>
      </c>
    </row>
    <row r="66" spans="1:10" ht="12" customHeight="1">
      <c r="A66" s="26" t="s">
        <v>71</v>
      </c>
      <c r="B66" s="27">
        <f t="shared" si="12"/>
        <v>144584</v>
      </c>
      <c r="C66" s="28">
        <f>SUM(D66:F66)</f>
        <v>112319</v>
      </c>
      <c r="D66" s="28">
        <v>105292</v>
      </c>
      <c r="E66" s="28">
        <v>2599</v>
      </c>
      <c r="F66" s="28">
        <v>4428</v>
      </c>
      <c r="G66" s="31">
        <v>28871</v>
      </c>
      <c r="H66" s="31">
        <f>SUM(I66:J66)</f>
        <v>3394</v>
      </c>
      <c r="I66" s="31">
        <v>842</v>
      </c>
      <c r="J66" s="31">
        <v>2552</v>
      </c>
    </row>
    <row r="67" spans="1:10" s="8" customFormat="1" ht="12" customHeight="1">
      <c r="A67" s="26" t="s">
        <v>72</v>
      </c>
      <c r="B67" s="27">
        <f t="shared" si="12"/>
        <v>78743</v>
      </c>
      <c r="C67" s="28">
        <f>SUM(D67:F67)</f>
        <v>57980</v>
      </c>
      <c r="D67" s="28">
        <v>52288</v>
      </c>
      <c r="E67" s="28">
        <v>2313</v>
      </c>
      <c r="F67" s="28">
        <v>3379</v>
      </c>
      <c r="G67" s="28">
        <v>15886</v>
      </c>
      <c r="H67" s="28">
        <f>SUM(I67:J67)</f>
        <v>4877</v>
      </c>
      <c r="I67" s="28">
        <v>385</v>
      </c>
      <c r="J67" s="28">
        <v>4492</v>
      </c>
    </row>
    <row r="68" spans="1:10" ht="12" customHeight="1">
      <c r="A68" s="38" t="s">
        <v>73</v>
      </c>
      <c r="B68" s="44">
        <f>SUM(B69:B70)</f>
        <v>400931</v>
      </c>
      <c r="C68" s="40">
        <f aca="true" t="shared" si="19" ref="C68:J68">SUM(C69:C70)</f>
        <v>313851</v>
      </c>
      <c r="D68" s="39">
        <f t="shared" si="19"/>
        <v>259274</v>
      </c>
      <c r="E68" s="40">
        <f t="shared" si="19"/>
        <v>38316</v>
      </c>
      <c r="F68" s="40">
        <f t="shared" si="19"/>
        <v>16261</v>
      </c>
      <c r="G68" s="37">
        <f t="shared" si="19"/>
        <v>71075</v>
      </c>
      <c r="H68" s="37">
        <f t="shared" si="19"/>
        <v>16005</v>
      </c>
      <c r="I68" s="37">
        <f t="shared" si="19"/>
        <v>7380</v>
      </c>
      <c r="J68" s="37">
        <f t="shared" si="19"/>
        <v>8625</v>
      </c>
    </row>
    <row r="69" spans="1:10" s="37" customFormat="1" ht="12" customHeight="1">
      <c r="A69" s="26" t="s">
        <v>74</v>
      </c>
      <c r="B69" s="27">
        <f t="shared" si="12"/>
        <v>188515</v>
      </c>
      <c r="C69" s="28">
        <f>SUM(D69:F69)</f>
        <v>142900</v>
      </c>
      <c r="D69" s="28">
        <v>123950</v>
      </c>
      <c r="E69" s="28">
        <v>10845</v>
      </c>
      <c r="F69" s="28">
        <v>8105</v>
      </c>
      <c r="G69" s="31">
        <v>39190</v>
      </c>
      <c r="H69" s="31">
        <f>SUM(I69:J69)</f>
        <v>6425</v>
      </c>
      <c r="I69" s="31">
        <v>3814</v>
      </c>
      <c r="J69" s="31">
        <v>2611</v>
      </c>
    </row>
    <row r="70" spans="1:10" s="8" customFormat="1" ht="12" customHeight="1">
      <c r="A70" s="26" t="s">
        <v>75</v>
      </c>
      <c r="B70" s="27">
        <f t="shared" si="12"/>
        <v>212416</v>
      </c>
      <c r="C70" s="28">
        <f>SUM(D70:F70)</f>
        <v>170951</v>
      </c>
      <c r="D70" s="28">
        <v>135324</v>
      </c>
      <c r="E70" s="28">
        <v>27471</v>
      </c>
      <c r="F70" s="28">
        <v>8156</v>
      </c>
      <c r="G70" s="28">
        <v>31885</v>
      </c>
      <c r="H70" s="28">
        <f>SUM(I70:J70)</f>
        <v>9580</v>
      </c>
      <c r="I70" s="28">
        <v>3566</v>
      </c>
      <c r="J70" s="28">
        <v>6014</v>
      </c>
    </row>
    <row r="71" spans="1:10" ht="12" customHeight="1">
      <c r="A71" s="38" t="s">
        <v>76</v>
      </c>
      <c r="B71" s="44">
        <f>SUM(B72:B76)</f>
        <v>158329</v>
      </c>
      <c r="C71" s="40">
        <f aca="true" t="shared" si="20" ref="C71:J71">SUM(C72:C76)</f>
        <v>92884</v>
      </c>
      <c r="D71" s="40">
        <f t="shared" si="20"/>
        <v>86975</v>
      </c>
      <c r="E71" s="40">
        <f t="shared" si="20"/>
        <v>2012</v>
      </c>
      <c r="F71" s="40">
        <f t="shared" si="20"/>
        <v>3897</v>
      </c>
      <c r="G71" s="37">
        <f t="shared" si="20"/>
        <v>22196</v>
      </c>
      <c r="H71" s="37">
        <f t="shared" si="20"/>
        <v>43249</v>
      </c>
      <c r="I71" s="37">
        <f t="shared" si="20"/>
        <v>33053</v>
      </c>
      <c r="J71" s="37">
        <f t="shared" si="20"/>
        <v>10196</v>
      </c>
    </row>
    <row r="72" spans="1:10" s="37" customFormat="1" ht="12" customHeight="1">
      <c r="A72" s="26" t="s">
        <v>77</v>
      </c>
      <c r="B72" s="27">
        <f t="shared" si="12"/>
        <v>15730</v>
      </c>
      <c r="C72" s="28">
        <f>SUM(D72:F72)</f>
        <v>12448</v>
      </c>
      <c r="D72" s="28">
        <v>11440</v>
      </c>
      <c r="E72" s="28">
        <v>137</v>
      </c>
      <c r="F72" s="28">
        <v>871</v>
      </c>
      <c r="G72" s="31">
        <v>2277</v>
      </c>
      <c r="H72" s="31">
        <f>SUM(I72:J72)</f>
        <v>1005</v>
      </c>
      <c r="I72" s="31">
        <v>715</v>
      </c>
      <c r="J72" s="31">
        <v>290</v>
      </c>
    </row>
    <row r="73" spans="1:10" ht="12" customHeight="1">
      <c r="A73" s="26" t="s">
        <v>78</v>
      </c>
      <c r="B73" s="27">
        <f t="shared" si="12"/>
        <v>15320</v>
      </c>
      <c r="C73" s="28">
        <f>SUM(D73:F73)</f>
        <v>9261</v>
      </c>
      <c r="D73" s="28">
        <v>8901</v>
      </c>
      <c r="E73" s="28">
        <v>20</v>
      </c>
      <c r="F73" s="28">
        <v>340</v>
      </c>
      <c r="G73" s="31">
        <v>2185</v>
      </c>
      <c r="H73" s="31">
        <f>SUM(I73:J73)</f>
        <v>3874</v>
      </c>
      <c r="I73" s="31">
        <v>2733</v>
      </c>
      <c r="J73" s="31">
        <v>1141</v>
      </c>
    </row>
    <row r="74" spans="1:10" ht="12" customHeight="1">
      <c r="A74" s="26" t="s">
        <v>79</v>
      </c>
      <c r="B74" s="27">
        <f t="shared" si="12"/>
        <v>13908</v>
      </c>
      <c r="C74" s="28">
        <f>SUM(D74:F74)</f>
        <v>10251</v>
      </c>
      <c r="D74" s="28">
        <v>9859</v>
      </c>
      <c r="E74" s="28">
        <v>28</v>
      </c>
      <c r="F74" s="28">
        <v>364</v>
      </c>
      <c r="G74" s="31">
        <v>2177</v>
      </c>
      <c r="H74" s="31">
        <f>SUM(I74:J74)</f>
        <v>1480</v>
      </c>
      <c r="I74" s="31">
        <v>353</v>
      </c>
      <c r="J74" s="31">
        <v>1127</v>
      </c>
    </row>
    <row r="75" spans="1:10" ht="12" customHeight="1">
      <c r="A75" s="26" t="s">
        <v>80</v>
      </c>
      <c r="B75" s="27">
        <f t="shared" si="12"/>
        <v>38161</v>
      </c>
      <c r="C75" s="28">
        <f>SUM(D75:F75)</f>
        <v>13167</v>
      </c>
      <c r="D75" s="28">
        <v>12011</v>
      </c>
      <c r="E75" s="28">
        <v>594</v>
      </c>
      <c r="F75" s="28">
        <v>562</v>
      </c>
      <c r="G75" s="31">
        <v>2757</v>
      </c>
      <c r="H75" s="31">
        <f>SUM(I75:J75)</f>
        <v>22237</v>
      </c>
      <c r="I75" s="31">
        <v>19889</v>
      </c>
      <c r="J75" s="31">
        <v>2348</v>
      </c>
    </row>
    <row r="76" spans="1:10" s="8" customFormat="1" ht="12" customHeight="1">
      <c r="A76" s="26" t="s">
        <v>81</v>
      </c>
      <c r="B76" s="27">
        <f t="shared" si="12"/>
        <v>75210</v>
      </c>
      <c r="C76" s="28">
        <f>SUM(D76:F76)</f>
        <v>47757</v>
      </c>
      <c r="D76" s="28">
        <v>44764</v>
      </c>
      <c r="E76" s="28">
        <v>1233</v>
      </c>
      <c r="F76" s="28">
        <v>1760</v>
      </c>
      <c r="G76" s="28">
        <v>12800</v>
      </c>
      <c r="H76" s="28">
        <f>SUM(I76:J76)</f>
        <v>14653</v>
      </c>
      <c r="I76" s="28">
        <v>9363</v>
      </c>
      <c r="J76" s="28">
        <v>5290</v>
      </c>
    </row>
    <row r="77" spans="1:10" ht="12" customHeight="1">
      <c r="A77" s="38" t="s">
        <v>82</v>
      </c>
      <c r="B77" s="44">
        <f>SUM(B78:B81)</f>
        <v>276306</v>
      </c>
      <c r="C77" s="40">
        <f aca="true" t="shared" si="21" ref="C77:J77">SUM(C78:C81)</f>
        <v>208987</v>
      </c>
      <c r="D77" s="39">
        <f t="shared" si="21"/>
        <v>176171</v>
      </c>
      <c r="E77" s="40">
        <f t="shared" si="21"/>
        <v>24641</v>
      </c>
      <c r="F77" s="40">
        <f t="shared" si="21"/>
        <v>8175</v>
      </c>
      <c r="G77" s="37">
        <f t="shared" si="21"/>
        <v>38480</v>
      </c>
      <c r="H77" s="37">
        <f t="shared" si="21"/>
        <v>28839</v>
      </c>
      <c r="I77" s="37">
        <f t="shared" si="21"/>
        <v>15925</v>
      </c>
      <c r="J77" s="37">
        <f t="shared" si="21"/>
        <v>12914</v>
      </c>
    </row>
    <row r="78" spans="1:10" s="37" customFormat="1" ht="12" customHeight="1">
      <c r="A78" s="26" t="s">
        <v>83</v>
      </c>
      <c r="B78" s="27">
        <f t="shared" si="12"/>
        <v>89779</v>
      </c>
      <c r="C78" s="28">
        <f>SUM(D78:F78)</f>
        <v>72410</v>
      </c>
      <c r="D78" s="28">
        <v>51299</v>
      </c>
      <c r="E78" s="28">
        <v>17452</v>
      </c>
      <c r="F78" s="28">
        <v>3659</v>
      </c>
      <c r="G78" s="31">
        <v>10440</v>
      </c>
      <c r="H78" s="31">
        <f>SUM(I78:J78)</f>
        <v>6929</v>
      </c>
      <c r="I78" s="31">
        <v>4205</v>
      </c>
      <c r="J78" s="31">
        <v>2724</v>
      </c>
    </row>
    <row r="79" spans="1:10" ht="12" customHeight="1">
      <c r="A79" s="26" t="s">
        <v>84</v>
      </c>
      <c r="B79" s="27">
        <f t="shared" si="12"/>
        <v>59338</v>
      </c>
      <c r="C79" s="28">
        <f>SUM(D79:F79)</f>
        <v>41977</v>
      </c>
      <c r="D79" s="28">
        <v>36063</v>
      </c>
      <c r="E79" s="28">
        <v>4225</v>
      </c>
      <c r="F79" s="28">
        <v>1689</v>
      </c>
      <c r="G79" s="31">
        <v>7482</v>
      </c>
      <c r="H79" s="31">
        <f>SUM(I79:J79)</f>
        <v>9879</v>
      </c>
      <c r="I79" s="31">
        <v>5495</v>
      </c>
      <c r="J79" s="31">
        <v>4384</v>
      </c>
    </row>
    <row r="80" spans="1:10" ht="12" customHeight="1">
      <c r="A80" s="26" t="s">
        <v>85</v>
      </c>
      <c r="B80" s="27">
        <f t="shared" si="12"/>
        <v>81834</v>
      </c>
      <c r="C80" s="28">
        <f>SUM(D80:F80)</f>
        <v>56480</v>
      </c>
      <c r="D80" s="28">
        <v>52224</v>
      </c>
      <c r="E80" s="28">
        <v>2330</v>
      </c>
      <c r="F80" s="28">
        <v>1926</v>
      </c>
      <c r="G80" s="31">
        <v>15602</v>
      </c>
      <c r="H80" s="31">
        <f>SUM(I80:J80)</f>
        <v>9752</v>
      </c>
      <c r="I80" s="31">
        <v>5463</v>
      </c>
      <c r="J80" s="31">
        <v>4289</v>
      </c>
    </row>
    <row r="81" spans="1:10" s="8" customFormat="1" ht="12" customHeight="1">
      <c r="A81" s="26" t="s">
        <v>86</v>
      </c>
      <c r="B81" s="27">
        <f t="shared" si="12"/>
        <v>45355</v>
      </c>
      <c r="C81" s="28">
        <f>SUM(D81:F81)</f>
        <v>38120</v>
      </c>
      <c r="D81" s="28">
        <v>36585</v>
      </c>
      <c r="E81" s="28">
        <v>634</v>
      </c>
      <c r="F81" s="28">
        <v>901</v>
      </c>
      <c r="G81" s="28">
        <v>4956</v>
      </c>
      <c r="H81" s="28">
        <f>SUM(I81:J81)</f>
        <v>2279</v>
      </c>
      <c r="I81" s="28">
        <v>762</v>
      </c>
      <c r="J81" s="28">
        <v>1517</v>
      </c>
    </row>
    <row r="82" spans="1:10" ht="12" customHeight="1">
      <c r="A82" s="38" t="s">
        <v>87</v>
      </c>
      <c r="B82" s="44">
        <f>SUM(B83:B84)</f>
        <v>330451</v>
      </c>
      <c r="C82" s="40">
        <f aca="true" t="shared" si="22" ref="C82:J82">SUM(C83:C84)</f>
        <v>256056</v>
      </c>
      <c r="D82" s="40">
        <f t="shared" si="22"/>
        <v>224644</v>
      </c>
      <c r="E82" s="40">
        <f t="shared" si="22"/>
        <v>24934</v>
      </c>
      <c r="F82" s="40">
        <f t="shared" si="22"/>
        <v>6478</v>
      </c>
      <c r="G82" s="37">
        <f t="shared" si="22"/>
        <v>33871</v>
      </c>
      <c r="H82" s="37">
        <f t="shared" si="22"/>
        <v>40524</v>
      </c>
      <c r="I82" s="37">
        <f t="shared" si="22"/>
        <v>31625</v>
      </c>
      <c r="J82" s="37">
        <f t="shared" si="22"/>
        <v>8899</v>
      </c>
    </row>
    <row r="83" spans="1:10" s="37" customFormat="1" ht="12" customHeight="1">
      <c r="A83" s="26" t="s">
        <v>88</v>
      </c>
      <c r="B83" s="27">
        <f t="shared" si="12"/>
        <v>106474</v>
      </c>
      <c r="C83" s="28">
        <f>SUM(D83:F83)</f>
        <v>90008</v>
      </c>
      <c r="D83" s="28">
        <v>76416</v>
      </c>
      <c r="E83" s="28">
        <v>11591</v>
      </c>
      <c r="F83" s="28">
        <v>2001</v>
      </c>
      <c r="G83" s="31">
        <v>10536</v>
      </c>
      <c r="H83" s="31">
        <f>SUM(I83:J83)</f>
        <v>5930</v>
      </c>
      <c r="I83" s="31">
        <v>4352</v>
      </c>
      <c r="J83" s="31">
        <v>1578</v>
      </c>
    </row>
    <row r="84" spans="1:10" ht="12" customHeight="1">
      <c r="A84" s="45" t="s">
        <v>89</v>
      </c>
      <c r="B84" s="46">
        <f t="shared" si="12"/>
        <v>223977</v>
      </c>
      <c r="C84" s="47">
        <f>SUM(D84:F84)</f>
        <v>166048</v>
      </c>
      <c r="D84" s="47">
        <v>148228</v>
      </c>
      <c r="E84" s="47">
        <v>13343</v>
      </c>
      <c r="F84" s="47">
        <v>4477</v>
      </c>
      <c r="G84" s="47">
        <v>23335</v>
      </c>
      <c r="H84" s="47">
        <f>SUM(I84:J84)</f>
        <v>34594</v>
      </c>
      <c r="I84" s="47">
        <v>27273</v>
      </c>
      <c r="J84" s="47">
        <v>7321</v>
      </c>
    </row>
    <row r="85" spans="1:10" ht="12" customHeight="1">
      <c r="A85" s="48" t="s">
        <v>90</v>
      </c>
      <c r="B85" s="31"/>
      <c r="C85" s="28"/>
      <c r="D85" s="28"/>
      <c r="E85" s="28"/>
      <c r="F85" s="28"/>
      <c r="G85" s="31"/>
      <c r="H85" s="31"/>
      <c r="I85" s="31"/>
      <c r="J85" s="31"/>
    </row>
    <row r="86" spans="1:10" ht="12" customHeight="1">
      <c r="A86" s="28"/>
      <c r="B86" s="31"/>
      <c r="C86" s="28"/>
      <c r="D86" s="28"/>
      <c r="E86" s="28"/>
      <c r="F86" s="28"/>
      <c r="G86" s="31"/>
      <c r="H86" s="31"/>
      <c r="I86" s="31"/>
      <c r="J86" s="31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9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2009-04-28T05:08:07Z</dcterms:created>
  <dcterms:modified xsi:type="dcterms:W3CDTF">2009-04-28T05:08:11Z</dcterms:modified>
  <cp:category/>
  <cp:version/>
  <cp:contentType/>
  <cp:contentStatus/>
</cp:coreProperties>
</file>