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<sst xmlns="http://schemas.openxmlformats.org/spreadsheetml/2006/main" count="74" uniqueCount="70">
  <si>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 xml:space="preserve">   276． 農   林   水   産   施   設   被   害   状   況</t>
  </si>
  <si>
    <t>(単位  金額　1,000円 面積ヘクタール)</t>
  </si>
  <si>
    <t>年　　　　　次</t>
  </si>
  <si>
    <t>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</si>
  <si>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</si>
  <si>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</si>
  <si>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</si>
  <si>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</si>
  <si>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</si>
  <si>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</si>
  <si>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</si>
  <si>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</si>
  <si>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</si>
  <si>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</si>
  <si>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</si>
  <si>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</si>
  <si>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</si>
  <si>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</si>
  <si>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</si>
  <si>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</si>
  <si>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昭和49年</t>
  </si>
  <si>
    <t>　     50</t>
  </si>
  <si>
    <t>　     51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</si>
  <si>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</si>
  <si>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</si>
  <si>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</si>
  <si>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</si>
  <si>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</si>
  <si>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</si>
  <si>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</si>
  <si>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</si>
  <si>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</si>
  <si>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</si>
  <si>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</si>
  <si>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</si>
  <si>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</si>
  <si>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</si>
  <si>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</si>
  <si>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</si>
  <si>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</si>
  <si>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</si>
  <si>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</si>
  <si>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</si>
  <si>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</si>
  <si>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</si>
  <si>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</si>
  <si>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</si>
  <si>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</si>
  <si>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</si>
  <si>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</si>
  <si>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</si>
  <si>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</si>
  <si>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</si>
  <si>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</si>
  <si>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</si>
  <si>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</si>
  <si>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</si>
  <si>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</si>
  <si>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</si>
  <si>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</si>
  <si>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</si>
  <si>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</si>
  <si>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</si>
  <si>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</si>
  <si>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</si>
  <si>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</si>
  <si>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</si>
  <si>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</si>
  <si>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</si>
  <si>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資料：県耕地課、緑化推進課、林業振興課、漁港課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</si>
</sst>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0.00_);[Red]\(0.00\)"/>
    <numFmt numFmtId="179" formatCode="_ * #,##0.0_ ;_ * \-#,##0.0_ ;_ * &quot;-&quot;?_ ;_ @_ "/>
    <numFmt numFmtId="180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49" fontId="18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15" xfId="0" applyNumberFormat="1" applyFont="1" applyBorder="1" applyAlignment="1" applyProtection="1">
      <alignment horizontal="left" vertical="center"/>
      <protection/>
    </xf>
    <xf numFmtId="49" fontId="23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>
      <alignment horizontal="centerContinuous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 horizontal="center"/>
    </xf>
    <xf numFmtId="0" fontId="18" fillId="0" borderId="18" xfId="0" applyFont="1" applyBorder="1" applyAlignment="1">
      <alignment horizontal="center"/>
    </xf>
    <xf numFmtId="177" fontId="22" fillId="0" borderId="0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4" fillId="0" borderId="0" xfId="0" applyFont="1" applyBorder="1" applyAlignment="1" quotePrefix="1">
      <alignment horizontal="center"/>
    </xf>
    <xf numFmtId="0" fontId="25" fillId="0" borderId="18" xfId="0" applyFont="1" applyBorder="1" applyAlignment="1">
      <alignment horizontal="center"/>
    </xf>
    <xf numFmtId="176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 horizontal="right"/>
      <protection/>
    </xf>
    <xf numFmtId="176" fontId="24" fillId="0" borderId="0" xfId="48" applyNumberFormat="1" applyFont="1" applyBorder="1" applyAlignment="1" applyProtection="1">
      <alignment/>
      <protection/>
    </xf>
    <xf numFmtId="178" fontId="24" fillId="0" borderId="0" xfId="48" applyNumberFormat="1" applyFont="1" applyBorder="1" applyAlignment="1" applyProtection="1">
      <alignment horizontal="right"/>
      <protection/>
    </xf>
    <xf numFmtId="49" fontId="24" fillId="0" borderId="2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 horizontal="right"/>
      <protection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9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4" xfId="48" applyNumberFormat="1" applyFont="1" applyBorder="1" applyAlignment="1" applyProtection="1">
      <alignment horizontal="right"/>
      <protection/>
    </xf>
    <xf numFmtId="179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176" fontId="22" fillId="0" borderId="10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0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2.625" style="1" customWidth="1"/>
    <col min="2" max="2" width="17.875" style="1" customWidth="1"/>
    <col min="3" max="13" width="14.125" style="1" customWidth="1"/>
    <col min="14" max="14" width="4.625" style="3" customWidth="1"/>
    <col min="15" max="16384" width="9.00390625" style="1" customWidth="1"/>
  </cols>
  <sheetData>
    <row r="1" ht="21">
      <c r="E1" s="2"/>
    </row>
    <row r="2" spans="5:14" s="4" customFormat="1" ht="19.5" customHeight="1">
      <c r="E2" s="5" t="s">
        <v>0</v>
      </c>
      <c r="N2" s="6"/>
    </row>
    <row r="3" spans="2:14" s="7" customFormat="1" ht="13.5" customHeight="1" thickBot="1">
      <c r="B3" s="8" t="s">
        <v>1</v>
      </c>
      <c r="C3" s="9"/>
      <c r="D3" s="9"/>
      <c r="E3" s="9"/>
      <c r="F3" s="9"/>
      <c r="G3" s="9"/>
      <c r="H3" s="10"/>
      <c r="I3" s="10"/>
      <c r="J3" s="10"/>
      <c r="K3" s="10"/>
      <c r="M3" s="10"/>
      <c r="N3" s="11"/>
    </row>
    <row r="4" spans="1:14" s="21" customFormat="1" ht="15" customHeight="1" thickTop="1">
      <c r="A4" s="12" t="s">
        <v>2</v>
      </c>
      <c r="B4" s="13"/>
      <c r="C4" s="14" t="s">
        <v>3</v>
      </c>
      <c r="D4" s="15"/>
      <c r="E4" s="15"/>
      <c r="F4" s="15"/>
      <c r="G4" s="15"/>
      <c r="H4" s="16" t="s">
        <v>4</v>
      </c>
      <c r="I4" s="17"/>
      <c r="J4" s="17"/>
      <c r="K4" s="17"/>
      <c r="L4" s="18" t="s">
        <v>5</v>
      </c>
      <c r="M4" s="19"/>
      <c r="N4" s="20" t="s">
        <v>6</v>
      </c>
    </row>
    <row r="5" spans="1:14" s="21" customFormat="1" ht="15" customHeight="1">
      <c r="A5" s="22" t="s">
        <v>7</v>
      </c>
      <c r="B5" s="23"/>
      <c r="C5" s="24" t="s">
        <v>8</v>
      </c>
      <c r="D5" s="14" t="s">
        <v>9</v>
      </c>
      <c r="E5" s="15"/>
      <c r="F5" s="14" t="s">
        <v>10</v>
      </c>
      <c r="G5" s="15"/>
      <c r="H5" s="25" t="s">
        <v>11</v>
      </c>
      <c r="I5" s="14" t="s">
        <v>12</v>
      </c>
      <c r="J5" s="15"/>
      <c r="K5" s="24" t="s">
        <v>13</v>
      </c>
      <c r="L5" s="14" t="s">
        <v>14</v>
      </c>
      <c r="M5" s="15"/>
      <c r="N5" s="26"/>
    </row>
    <row r="6" spans="1:14" s="21" customFormat="1" ht="15" customHeight="1">
      <c r="A6" s="27" t="s">
        <v>15</v>
      </c>
      <c r="B6" s="28"/>
      <c r="C6" s="29"/>
      <c r="D6" s="30" t="s">
        <v>16</v>
      </c>
      <c r="E6" s="30" t="s">
        <v>17</v>
      </c>
      <c r="F6" s="30" t="s">
        <v>18</v>
      </c>
      <c r="G6" s="30" t="s">
        <v>17</v>
      </c>
      <c r="H6" s="31"/>
      <c r="I6" s="30" t="s">
        <v>16</v>
      </c>
      <c r="J6" s="30" t="s">
        <v>19</v>
      </c>
      <c r="K6" s="29"/>
      <c r="L6" s="30" t="s">
        <v>18</v>
      </c>
      <c r="M6" s="30" t="s">
        <v>17</v>
      </c>
      <c r="N6" s="32"/>
    </row>
    <row r="7" spans="1:14" ht="13.5">
      <c r="A7" s="33" t="s">
        <v>20</v>
      </c>
      <c r="B7" s="34"/>
      <c r="C7" s="35">
        <v>1851750</v>
      </c>
      <c r="D7" s="36">
        <v>38.5</v>
      </c>
      <c r="E7" s="35">
        <v>199199</v>
      </c>
      <c r="F7" s="35">
        <v>1523</v>
      </c>
      <c r="G7" s="35">
        <v>1652551</v>
      </c>
      <c r="H7" s="35">
        <v>1791917</v>
      </c>
      <c r="I7" s="37">
        <v>94.7</v>
      </c>
      <c r="J7" s="35">
        <v>1720975</v>
      </c>
      <c r="K7" s="35">
        <v>70942</v>
      </c>
      <c r="L7" s="35">
        <v>45</v>
      </c>
      <c r="M7" s="35">
        <v>326150</v>
      </c>
      <c r="N7" s="38">
        <v>49</v>
      </c>
    </row>
    <row r="8" spans="1:14" ht="13.5">
      <c r="A8" s="39" t="s">
        <v>21</v>
      </c>
      <c r="B8" s="40"/>
      <c r="C8" s="35">
        <v>869367</v>
      </c>
      <c r="D8" s="41">
        <v>81.6</v>
      </c>
      <c r="E8" s="35">
        <v>302488</v>
      </c>
      <c r="F8" s="35">
        <v>508</v>
      </c>
      <c r="G8" s="35">
        <v>566879</v>
      </c>
      <c r="H8" s="35">
        <v>2244388</v>
      </c>
      <c r="I8" s="37">
        <v>75.24</v>
      </c>
      <c r="J8" s="35">
        <v>2209260</v>
      </c>
      <c r="K8" s="35">
        <v>35128</v>
      </c>
      <c r="L8" s="35">
        <v>38</v>
      </c>
      <c r="M8" s="35">
        <v>234900</v>
      </c>
      <c r="N8" s="42">
        <v>50</v>
      </c>
    </row>
    <row r="9" spans="1:14" ht="13.5">
      <c r="A9" s="43"/>
      <c r="B9" s="44"/>
      <c r="C9" s="45"/>
      <c r="D9" s="46"/>
      <c r="E9" s="45"/>
      <c r="F9" s="45"/>
      <c r="G9" s="45"/>
      <c r="H9" s="45"/>
      <c r="I9" s="46"/>
      <c r="J9" s="45"/>
      <c r="K9" s="45"/>
      <c r="L9" s="45"/>
      <c r="M9" s="45"/>
      <c r="N9" s="42"/>
    </row>
    <row r="10" spans="1:14" s="54" customFormat="1" ht="13.5" customHeight="1">
      <c r="A10" s="47" t="s">
        <v>22</v>
      </c>
      <c r="B10" s="48"/>
      <c r="C10" s="49">
        <f>E10+G10</f>
        <v>3779044</v>
      </c>
      <c r="D10" s="50">
        <v>136.9</v>
      </c>
      <c r="E10" s="49">
        <f>SUM(E12:E34)</f>
        <v>697239</v>
      </c>
      <c r="F10" s="49">
        <f>SUM(F12:F34)</f>
        <v>2283</v>
      </c>
      <c r="G10" s="49">
        <f>SUM(G12:G34)</f>
        <v>3081805</v>
      </c>
      <c r="H10" s="51">
        <f>SUM(J10+K10+M10)</f>
        <v>625963</v>
      </c>
      <c r="I10" s="52">
        <v>2.01</v>
      </c>
      <c r="J10" s="49">
        <f>SUM(J12:J34)</f>
        <v>227000</v>
      </c>
      <c r="K10" s="51">
        <f>SUM(K12:K34)</f>
        <v>68963</v>
      </c>
      <c r="L10" s="49">
        <f>SUM(L12:L34)</f>
        <v>29</v>
      </c>
      <c r="M10" s="49">
        <f>SUM(M12:M34)</f>
        <v>330000</v>
      </c>
      <c r="N10" s="53">
        <v>51</v>
      </c>
    </row>
    <row r="11" spans="1:14" ht="13.5">
      <c r="A11" s="7"/>
      <c r="B11" s="55"/>
      <c r="C11" s="56"/>
      <c r="D11" s="46"/>
      <c r="E11" s="45"/>
      <c r="F11" s="45"/>
      <c r="G11" s="45"/>
      <c r="H11" s="46">
        <f aca="true" t="shared" si="0" ref="H11:H34">SUM(J11+K11+M11)</f>
        <v>0</v>
      </c>
      <c r="I11" s="46"/>
      <c r="J11" s="45"/>
      <c r="K11" s="45"/>
      <c r="L11" s="35"/>
      <c r="M11" s="45"/>
      <c r="N11" s="42"/>
    </row>
    <row r="12" spans="1:14" ht="13.5">
      <c r="A12" s="57" t="s">
        <v>23</v>
      </c>
      <c r="B12" s="58" t="s">
        <v>24</v>
      </c>
      <c r="C12" s="56">
        <f aca="true" t="shared" si="1" ref="C12:C34">E12+G12</f>
        <v>346170</v>
      </c>
      <c r="D12" s="59">
        <v>1.3</v>
      </c>
      <c r="E12" s="60">
        <v>15912</v>
      </c>
      <c r="F12" s="60">
        <v>317</v>
      </c>
      <c r="G12" s="60">
        <v>330258</v>
      </c>
      <c r="H12" s="46">
        <f t="shared" si="0"/>
        <v>47597</v>
      </c>
      <c r="I12" s="61">
        <v>0.18</v>
      </c>
      <c r="J12" s="35">
        <v>40000</v>
      </c>
      <c r="K12" s="35">
        <v>7597</v>
      </c>
      <c r="L12" s="35">
        <v>0</v>
      </c>
      <c r="M12" s="35">
        <v>0</v>
      </c>
      <c r="N12" s="42">
        <v>1</v>
      </c>
    </row>
    <row r="13" spans="1:14" ht="13.5">
      <c r="A13" s="57" t="s">
        <v>25</v>
      </c>
      <c r="B13" s="58" t="s">
        <v>26</v>
      </c>
      <c r="C13" s="56">
        <f t="shared" si="1"/>
        <v>130233</v>
      </c>
      <c r="D13" s="59">
        <v>7.1</v>
      </c>
      <c r="E13" s="60">
        <v>50882</v>
      </c>
      <c r="F13" s="60">
        <v>58</v>
      </c>
      <c r="G13" s="60">
        <v>79351</v>
      </c>
      <c r="H13" s="46">
        <f t="shared" si="0"/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42">
        <v>2</v>
      </c>
    </row>
    <row r="14" spans="1:14" ht="13.5">
      <c r="A14" s="57" t="s">
        <v>27</v>
      </c>
      <c r="B14" s="58" t="s">
        <v>28</v>
      </c>
      <c r="C14" s="56">
        <f t="shared" si="1"/>
        <v>21331</v>
      </c>
      <c r="D14" s="60">
        <v>0</v>
      </c>
      <c r="E14" s="60">
        <v>0</v>
      </c>
      <c r="F14" s="60">
        <v>13</v>
      </c>
      <c r="G14" s="60">
        <v>21331</v>
      </c>
      <c r="H14" s="46">
        <f t="shared" si="0"/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42">
        <v>3</v>
      </c>
    </row>
    <row r="15" spans="1:14" ht="13.5">
      <c r="A15" s="57" t="s">
        <v>29</v>
      </c>
      <c r="B15" s="58" t="s">
        <v>30</v>
      </c>
      <c r="C15" s="56">
        <f t="shared" si="1"/>
        <v>74770</v>
      </c>
      <c r="D15" s="59">
        <v>2</v>
      </c>
      <c r="E15" s="60">
        <v>18341</v>
      </c>
      <c r="F15" s="60">
        <v>36</v>
      </c>
      <c r="G15" s="60">
        <v>56429</v>
      </c>
      <c r="H15" s="46">
        <f t="shared" si="0"/>
        <v>35017</v>
      </c>
      <c r="I15" s="61">
        <v>0.05</v>
      </c>
      <c r="J15" s="35">
        <v>30000</v>
      </c>
      <c r="K15" s="35">
        <v>5017</v>
      </c>
      <c r="L15" s="35">
        <v>0</v>
      </c>
      <c r="M15" s="35">
        <v>0</v>
      </c>
      <c r="N15" s="42">
        <v>4</v>
      </c>
    </row>
    <row r="16" spans="1:14" ht="13.5">
      <c r="A16" s="57" t="s">
        <v>31</v>
      </c>
      <c r="B16" s="58" t="s">
        <v>32</v>
      </c>
      <c r="C16" s="56">
        <f t="shared" si="1"/>
        <v>22739</v>
      </c>
      <c r="D16" s="60">
        <v>0</v>
      </c>
      <c r="E16" s="60">
        <v>0</v>
      </c>
      <c r="F16" s="60">
        <v>2</v>
      </c>
      <c r="G16" s="60">
        <v>22739</v>
      </c>
      <c r="H16" s="46">
        <f t="shared" si="0"/>
        <v>13507</v>
      </c>
      <c r="I16" s="35">
        <v>0</v>
      </c>
      <c r="J16" s="35">
        <v>0</v>
      </c>
      <c r="K16" s="35">
        <v>1507</v>
      </c>
      <c r="L16" s="35">
        <v>2</v>
      </c>
      <c r="M16" s="35">
        <v>12000</v>
      </c>
      <c r="N16" s="42">
        <v>5</v>
      </c>
    </row>
    <row r="17" spans="1:14" ht="13.5">
      <c r="A17" s="57" t="s">
        <v>33</v>
      </c>
      <c r="B17" s="58" t="s">
        <v>34</v>
      </c>
      <c r="C17" s="56">
        <f t="shared" si="1"/>
        <v>40923</v>
      </c>
      <c r="D17" s="59">
        <v>0.2</v>
      </c>
      <c r="E17" s="60">
        <v>3358</v>
      </c>
      <c r="F17" s="60">
        <v>38</v>
      </c>
      <c r="G17" s="60">
        <v>37565</v>
      </c>
      <c r="H17" s="46">
        <f t="shared" si="0"/>
        <v>2659</v>
      </c>
      <c r="I17" s="62">
        <v>0</v>
      </c>
      <c r="J17" s="62">
        <v>0</v>
      </c>
      <c r="K17" s="35">
        <v>2659</v>
      </c>
      <c r="L17" s="35">
        <v>0</v>
      </c>
      <c r="M17" s="35">
        <v>0</v>
      </c>
      <c r="N17" s="42">
        <v>6</v>
      </c>
    </row>
    <row r="18" spans="1:14" ht="13.5">
      <c r="A18" s="57" t="s">
        <v>35</v>
      </c>
      <c r="B18" s="58" t="s">
        <v>36</v>
      </c>
      <c r="C18" s="56">
        <f t="shared" si="1"/>
        <v>15725</v>
      </c>
      <c r="D18" s="60">
        <v>0</v>
      </c>
      <c r="E18" s="60">
        <v>0</v>
      </c>
      <c r="F18" s="60">
        <v>5</v>
      </c>
      <c r="G18" s="60">
        <v>15725</v>
      </c>
      <c r="H18" s="46">
        <f t="shared" si="0"/>
        <v>7218</v>
      </c>
      <c r="I18" s="35">
        <v>0</v>
      </c>
      <c r="J18" s="35">
        <v>0</v>
      </c>
      <c r="K18" s="35">
        <v>2418</v>
      </c>
      <c r="L18" s="35">
        <v>2</v>
      </c>
      <c r="M18" s="35">
        <v>4800</v>
      </c>
      <c r="N18" s="42">
        <v>7</v>
      </c>
    </row>
    <row r="19" spans="1:14" ht="13.5">
      <c r="A19" s="57" t="s">
        <v>37</v>
      </c>
      <c r="B19" s="58" t="s">
        <v>38</v>
      </c>
      <c r="C19" s="56">
        <f t="shared" si="1"/>
        <v>83460</v>
      </c>
      <c r="D19" s="59">
        <v>0.8</v>
      </c>
      <c r="E19" s="60">
        <v>4291</v>
      </c>
      <c r="F19" s="60">
        <v>79</v>
      </c>
      <c r="G19" s="60">
        <v>79169</v>
      </c>
      <c r="H19" s="46">
        <f t="shared" si="0"/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42">
        <v>8</v>
      </c>
    </row>
    <row r="20" spans="1:14" ht="13.5">
      <c r="A20" s="57" t="s">
        <v>39</v>
      </c>
      <c r="B20" s="58" t="s">
        <v>40</v>
      </c>
      <c r="C20" s="56">
        <f t="shared" si="1"/>
        <v>200255</v>
      </c>
      <c r="D20" s="59">
        <v>7.1</v>
      </c>
      <c r="E20" s="60">
        <v>30742</v>
      </c>
      <c r="F20" s="60">
        <v>86</v>
      </c>
      <c r="G20" s="60">
        <v>169513</v>
      </c>
      <c r="H20" s="46">
        <f t="shared" si="0"/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42">
        <v>9</v>
      </c>
    </row>
    <row r="21" spans="1:14" ht="13.5">
      <c r="A21" s="63" t="s">
        <v>41</v>
      </c>
      <c r="B21" s="58" t="s">
        <v>42</v>
      </c>
      <c r="C21" s="56">
        <f t="shared" si="1"/>
        <v>448706</v>
      </c>
      <c r="D21" s="59">
        <v>16.5</v>
      </c>
      <c r="E21" s="60">
        <v>76782</v>
      </c>
      <c r="F21" s="60">
        <v>311</v>
      </c>
      <c r="G21" s="60">
        <v>371924</v>
      </c>
      <c r="H21" s="46">
        <f t="shared" si="0"/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42">
        <v>10</v>
      </c>
    </row>
    <row r="22" spans="1:14" ht="13.5">
      <c r="A22" s="63" t="s">
        <v>43</v>
      </c>
      <c r="B22" s="58" t="s">
        <v>44</v>
      </c>
      <c r="C22" s="56">
        <f t="shared" si="1"/>
        <v>88321</v>
      </c>
      <c r="D22" s="59">
        <v>1.6</v>
      </c>
      <c r="E22" s="60">
        <v>3911</v>
      </c>
      <c r="F22" s="60">
        <v>70</v>
      </c>
      <c r="G22" s="60">
        <v>84410</v>
      </c>
      <c r="H22" s="46">
        <f t="shared" si="0"/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42">
        <v>11</v>
      </c>
    </row>
    <row r="23" spans="1:14" ht="13.5">
      <c r="A23" s="63" t="s">
        <v>45</v>
      </c>
      <c r="B23" s="58" t="s">
        <v>46</v>
      </c>
      <c r="C23" s="56">
        <f t="shared" si="1"/>
        <v>19788</v>
      </c>
      <c r="D23" s="59">
        <v>0.1</v>
      </c>
      <c r="E23" s="60">
        <v>182</v>
      </c>
      <c r="F23" s="60">
        <v>15</v>
      </c>
      <c r="G23" s="60">
        <v>19606</v>
      </c>
      <c r="H23" s="46">
        <f t="shared" si="0"/>
        <v>33577</v>
      </c>
      <c r="I23" s="35">
        <v>0</v>
      </c>
      <c r="J23" s="35">
        <v>0</v>
      </c>
      <c r="K23" s="35">
        <v>1677</v>
      </c>
      <c r="L23" s="35">
        <v>9</v>
      </c>
      <c r="M23" s="35">
        <v>31900</v>
      </c>
      <c r="N23" s="42">
        <v>12</v>
      </c>
    </row>
    <row r="24" spans="1:14" ht="13.5">
      <c r="A24" s="63" t="s">
        <v>47</v>
      </c>
      <c r="B24" s="58" t="s">
        <v>48</v>
      </c>
      <c r="C24" s="56">
        <f t="shared" si="1"/>
        <v>470944</v>
      </c>
      <c r="D24" s="59">
        <v>8.7</v>
      </c>
      <c r="E24" s="60">
        <v>75657</v>
      </c>
      <c r="F24" s="60">
        <v>83</v>
      </c>
      <c r="G24" s="60">
        <v>395287</v>
      </c>
      <c r="H24" s="46">
        <f t="shared" si="0"/>
        <v>8000</v>
      </c>
      <c r="I24" s="35">
        <v>0</v>
      </c>
      <c r="J24" s="35">
        <v>0</v>
      </c>
      <c r="K24" s="35">
        <v>0</v>
      </c>
      <c r="L24" s="35">
        <v>2</v>
      </c>
      <c r="M24" s="35">
        <v>8000</v>
      </c>
      <c r="N24" s="42">
        <v>13</v>
      </c>
    </row>
    <row r="25" spans="1:14" ht="13.5">
      <c r="A25" s="63" t="s">
        <v>49</v>
      </c>
      <c r="B25" s="58" t="s">
        <v>50</v>
      </c>
      <c r="C25" s="56">
        <f t="shared" si="1"/>
        <v>1078271</v>
      </c>
      <c r="D25" s="59">
        <v>41.5</v>
      </c>
      <c r="E25" s="60">
        <v>243494</v>
      </c>
      <c r="F25" s="60">
        <v>618</v>
      </c>
      <c r="G25" s="60">
        <v>834777</v>
      </c>
      <c r="H25" s="46">
        <f t="shared" si="0"/>
        <v>11020</v>
      </c>
      <c r="I25" s="35">
        <v>0</v>
      </c>
      <c r="J25" s="35">
        <v>0</v>
      </c>
      <c r="K25" s="35">
        <v>11020</v>
      </c>
      <c r="L25" s="35">
        <v>0</v>
      </c>
      <c r="M25" s="35">
        <v>0</v>
      </c>
      <c r="N25" s="42">
        <v>14</v>
      </c>
    </row>
    <row r="26" spans="1:14" ht="13.5">
      <c r="A26" s="63" t="s">
        <v>51</v>
      </c>
      <c r="B26" s="58" t="s">
        <v>52</v>
      </c>
      <c r="C26" s="56">
        <f t="shared" si="1"/>
        <v>194541</v>
      </c>
      <c r="D26" s="59">
        <v>5</v>
      </c>
      <c r="E26" s="60">
        <v>29856</v>
      </c>
      <c r="F26" s="60">
        <v>133</v>
      </c>
      <c r="G26" s="60">
        <v>164685</v>
      </c>
      <c r="H26" s="46">
        <f t="shared" si="0"/>
        <v>8959</v>
      </c>
      <c r="I26" s="61">
        <v>0.28</v>
      </c>
      <c r="J26" s="35">
        <v>7000</v>
      </c>
      <c r="K26" s="35">
        <v>1959</v>
      </c>
      <c r="L26" s="35">
        <v>0</v>
      </c>
      <c r="M26" s="35">
        <v>0</v>
      </c>
      <c r="N26" s="42">
        <v>15</v>
      </c>
    </row>
    <row r="27" spans="1:14" ht="13.5">
      <c r="A27" s="63" t="s">
        <v>53</v>
      </c>
      <c r="B27" s="58" t="s">
        <v>54</v>
      </c>
      <c r="C27" s="56">
        <f t="shared" si="1"/>
        <v>0</v>
      </c>
      <c r="D27" s="60">
        <v>0</v>
      </c>
      <c r="E27" s="60">
        <v>0</v>
      </c>
      <c r="F27" s="60">
        <v>0</v>
      </c>
      <c r="G27" s="60">
        <v>0</v>
      </c>
      <c r="H27" s="46">
        <f t="shared" si="0"/>
        <v>202500</v>
      </c>
      <c r="I27" s="35">
        <v>0</v>
      </c>
      <c r="J27" s="35">
        <v>0</v>
      </c>
      <c r="K27" s="35">
        <v>0</v>
      </c>
      <c r="L27" s="35">
        <v>7</v>
      </c>
      <c r="M27" s="35">
        <v>202500</v>
      </c>
      <c r="N27" s="42">
        <v>16</v>
      </c>
    </row>
    <row r="28" spans="1:14" ht="13.5">
      <c r="A28" s="63" t="s">
        <v>55</v>
      </c>
      <c r="B28" s="58" t="s">
        <v>56</v>
      </c>
      <c r="C28" s="56">
        <f t="shared" si="1"/>
        <v>13111</v>
      </c>
      <c r="D28" s="60">
        <v>0</v>
      </c>
      <c r="E28" s="60">
        <v>0</v>
      </c>
      <c r="F28" s="60">
        <v>13</v>
      </c>
      <c r="G28" s="60">
        <v>13111</v>
      </c>
      <c r="H28" s="46">
        <f t="shared" si="0"/>
        <v>86004</v>
      </c>
      <c r="I28" s="35">
        <v>0</v>
      </c>
      <c r="J28" s="35">
        <v>0</v>
      </c>
      <c r="K28" s="35">
        <v>15204</v>
      </c>
      <c r="L28" s="35">
        <v>7</v>
      </c>
      <c r="M28" s="35">
        <v>70800</v>
      </c>
      <c r="N28" s="42">
        <v>17</v>
      </c>
    </row>
    <row r="29" spans="1:14" ht="13.5">
      <c r="A29" s="63" t="s">
        <v>57</v>
      </c>
      <c r="B29" s="58" t="s">
        <v>58</v>
      </c>
      <c r="C29" s="56">
        <f t="shared" si="1"/>
        <v>324130</v>
      </c>
      <c r="D29" s="59">
        <v>15.3</v>
      </c>
      <c r="E29" s="60">
        <v>105640</v>
      </c>
      <c r="F29" s="60">
        <v>236</v>
      </c>
      <c r="G29" s="60">
        <v>218490</v>
      </c>
      <c r="H29" s="46">
        <f t="shared" si="0"/>
        <v>97879</v>
      </c>
      <c r="I29" s="61">
        <v>1</v>
      </c>
      <c r="J29" s="35">
        <v>90000</v>
      </c>
      <c r="K29" s="35">
        <v>7879</v>
      </c>
      <c r="L29" s="35">
        <v>0</v>
      </c>
      <c r="M29" s="35">
        <v>0</v>
      </c>
      <c r="N29" s="42">
        <v>18</v>
      </c>
    </row>
    <row r="30" spans="1:14" ht="13.5">
      <c r="A30" s="63" t="s">
        <v>59</v>
      </c>
      <c r="B30" s="58" t="s">
        <v>60</v>
      </c>
      <c r="C30" s="56">
        <f t="shared" si="1"/>
        <v>30297</v>
      </c>
      <c r="D30" s="59">
        <v>0.7</v>
      </c>
      <c r="E30" s="60">
        <v>5248</v>
      </c>
      <c r="F30" s="60">
        <v>30</v>
      </c>
      <c r="G30" s="60">
        <v>25049</v>
      </c>
      <c r="H30" s="46">
        <f t="shared" si="0"/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42">
        <v>19</v>
      </c>
    </row>
    <row r="31" spans="1:14" ht="13.5">
      <c r="A31" s="63" t="s">
        <v>61</v>
      </c>
      <c r="B31" s="58" t="s">
        <v>62</v>
      </c>
      <c r="C31" s="56">
        <f t="shared" si="1"/>
        <v>14144</v>
      </c>
      <c r="D31" s="59">
        <v>25.7</v>
      </c>
      <c r="E31" s="60">
        <v>7046</v>
      </c>
      <c r="F31" s="60">
        <v>7</v>
      </c>
      <c r="G31" s="60">
        <v>7098</v>
      </c>
      <c r="H31" s="46">
        <f t="shared" si="0"/>
        <v>2673</v>
      </c>
      <c r="I31" s="35">
        <v>0</v>
      </c>
      <c r="J31" s="35">
        <v>0</v>
      </c>
      <c r="K31" s="35">
        <v>2673</v>
      </c>
      <c r="L31" s="35">
        <v>0</v>
      </c>
      <c r="M31" s="35">
        <v>0</v>
      </c>
      <c r="N31" s="42">
        <v>20</v>
      </c>
    </row>
    <row r="32" spans="1:14" ht="13.5">
      <c r="A32" s="63" t="s">
        <v>63</v>
      </c>
      <c r="B32" s="58" t="s">
        <v>64</v>
      </c>
      <c r="C32" s="56">
        <f t="shared" si="1"/>
        <v>0</v>
      </c>
      <c r="D32" s="60">
        <v>0</v>
      </c>
      <c r="E32" s="60">
        <v>0</v>
      </c>
      <c r="F32" s="60">
        <v>0</v>
      </c>
      <c r="G32" s="60">
        <v>0</v>
      </c>
      <c r="H32" s="46">
        <f t="shared" si="0"/>
        <v>66860</v>
      </c>
      <c r="I32" s="61">
        <v>0.5</v>
      </c>
      <c r="J32" s="35">
        <v>60000</v>
      </c>
      <c r="K32" s="35">
        <v>6860</v>
      </c>
      <c r="L32" s="35">
        <v>0</v>
      </c>
      <c r="M32" s="35">
        <v>0</v>
      </c>
      <c r="N32" s="42">
        <v>21</v>
      </c>
    </row>
    <row r="33" spans="1:14" ht="13.5">
      <c r="A33" s="63" t="s">
        <v>65</v>
      </c>
      <c r="B33" s="58" t="s">
        <v>66</v>
      </c>
      <c r="C33" s="56">
        <f t="shared" si="1"/>
        <v>44655</v>
      </c>
      <c r="D33" s="59">
        <v>1.9</v>
      </c>
      <c r="E33" s="60">
        <v>14919</v>
      </c>
      <c r="F33" s="60">
        <v>40</v>
      </c>
      <c r="G33" s="60">
        <v>29736</v>
      </c>
      <c r="H33" s="46">
        <f t="shared" si="0"/>
        <v>2098</v>
      </c>
      <c r="I33" s="35">
        <v>0</v>
      </c>
      <c r="J33" s="35">
        <v>0</v>
      </c>
      <c r="K33" s="35">
        <v>2098</v>
      </c>
      <c r="L33" s="35">
        <v>0</v>
      </c>
      <c r="M33" s="35">
        <v>0</v>
      </c>
      <c r="N33" s="42">
        <v>22</v>
      </c>
    </row>
    <row r="34" spans="1:14" ht="13.5">
      <c r="A34" s="64" t="s">
        <v>67</v>
      </c>
      <c r="B34" s="65" t="s">
        <v>68</v>
      </c>
      <c r="C34" s="66">
        <f t="shared" si="1"/>
        <v>116530</v>
      </c>
      <c r="D34" s="67">
        <v>1.4</v>
      </c>
      <c r="E34" s="68">
        <v>10978</v>
      </c>
      <c r="F34" s="69">
        <v>93</v>
      </c>
      <c r="G34" s="68">
        <v>105552</v>
      </c>
      <c r="H34" s="70">
        <f t="shared" si="0"/>
        <v>395</v>
      </c>
      <c r="I34" s="71">
        <v>0</v>
      </c>
      <c r="J34" s="71">
        <v>0</v>
      </c>
      <c r="K34" s="71">
        <v>395</v>
      </c>
      <c r="L34" s="71">
        <v>0</v>
      </c>
      <c r="M34" s="71">
        <v>0</v>
      </c>
      <c r="N34" s="72">
        <v>23</v>
      </c>
    </row>
    <row r="35" spans="1:13" ht="14.25" customHeight="1">
      <c r="A35" s="73"/>
      <c r="B35" s="74" t="s">
        <v>69</v>
      </c>
      <c r="C35" s="56"/>
      <c r="D35" s="75"/>
      <c r="E35" s="35"/>
      <c r="F35" s="76"/>
      <c r="G35" s="35"/>
      <c r="H35" s="46"/>
      <c r="I35" s="77"/>
      <c r="J35" s="35"/>
      <c r="K35" s="35"/>
      <c r="L35" s="35"/>
      <c r="M35" s="35"/>
    </row>
    <row r="36" spans="4:14" s="7" customFormat="1" ht="12">
      <c r="D36" s="78"/>
      <c r="G36" s="79"/>
      <c r="H36" s="78"/>
      <c r="J36" s="79"/>
      <c r="K36" s="80"/>
      <c r="L36" s="81"/>
      <c r="M36" s="80"/>
      <c r="N36" s="11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2009-04-30T07:27:47Z</dcterms:created>
  <dcterms:modified xsi:type="dcterms:W3CDTF">2009-04-30T07:27:53Z</dcterms:modified>
  <cp:category/>
  <cp:version/>
  <cp:contentType/>
  <cp:contentStatus/>
</cp:coreProperties>
</file>