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'37'!$A$1:$V$52</definedName>
  </definedNames>
  <calcPr fullCalcOnLoad="1"/>
</workbook>
</file>

<file path=xl/sharedStrings.xml><?xml version="1.0" encoding="utf-8"?>
<sst xmlns="http://schemas.openxmlformats.org/spreadsheetml/2006/main" count="113" uniqueCount="93">
  <si>
    <t xml:space="preserve">   37．市　町　村　別　、 経　営　組　織　別</t>
  </si>
  <si>
    <t xml:space="preserve">  事　業　所　数　お　よ　び　従　業　者　数</t>
  </si>
  <si>
    <t>昭和50年５月15日</t>
  </si>
  <si>
    <t>市区町村      および        産業大分類</t>
  </si>
  <si>
    <t>総               数</t>
  </si>
  <si>
    <t>民    営</t>
  </si>
  <si>
    <t>国、公共企業体 　　　地方公共団体</t>
  </si>
  <si>
    <t>従    業    者    数</t>
  </si>
  <si>
    <t>事業所数</t>
  </si>
  <si>
    <t>総  数</t>
  </si>
  <si>
    <t>うち個</t>
  </si>
  <si>
    <t>うち家族</t>
  </si>
  <si>
    <t>うち雇用者</t>
  </si>
  <si>
    <t>従業者数</t>
  </si>
  <si>
    <t>事業者数</t>
  </si>
  <si>
    <t>人業主</t>
  </si>
  <si>
    <t>従 業 者</t>
  </si>
  <si>
    <t>総　　数</t>
  </si>
  <si>
    <t>うち常雇</t>
  </si>
  <si>
    <t>昭和50年</t>
  </si>
  <si>
    <t>南 海 部 郡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</si>
  <si>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</si>
  <si>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</si>
  <si>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</si>
  <si>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</si>
  <si>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</si>
  <si>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</si>
  <si>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</si>
  <si>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</si>
  <si>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</si>
  <si>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</si>
  <si>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</si>
  <si>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</si>
  <si>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</si>
  <si>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</si>
  <si>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</si>
  <si>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</si>
  <si>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</si>
  <si>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</si>
  <si>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</si>
  <si>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</si>
  <si>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</si>
  <si>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</si>
  <si>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</si>
  <si>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</si>
  <si>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</si>
  <si>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</si>
  <si>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</si>
  <si>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</si>
  <si>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</si>
  <si>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</si>
  <si>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</si>
  <si>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</si>
  <si>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</si>
  <si>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</si>
  <si>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</si>
  <si>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</si>
  <si>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</si>
  <si>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</si>
  <si>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</si>
  <si>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</si>
  <si>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</si>
  <si>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</si>
  <si>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</si>
  <si>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</si>
  <si>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</si>
  <si>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</si>
  <si>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</si>
  <si>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</si>
  <si>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</si>
  <si>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</si>
  <si>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</si>
  <si>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</si>
  <si>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</si>
  <si>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</si>
  <si>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</si>
  <si>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</si>
  <si>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</si>
  <si>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</si>
  <si>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</si>
  <si>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</si>
  <si>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</si>
  <si>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本耶馬溪町</t>
  </si>
  <si>
    <t>庄内町</t>
  </si>
  <si>
    <t>耶馬溪町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</si>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</sst>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11" xfId="48" applyFont="1" applyBorder="1" applyAlignment="1" applyProtection="1">
      <alignment horizontal="distributed" vertical="center" wrapText="1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centerContinuous" vertical="center"/>
      <protection locked="0"/>
    </xf>
    <xf numFmtId="38" fontId="22" fillId="0" borderId="15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horizontal="distributed" vertical="center" wrapText="1"/>
      <protection locked="0"/>
    </xf>
    <xf numFmtId="38" fontId="22" fillId="0" borderId="16" xfId="48" applyFont="1" applyBorder="1" applyAlignment="1" applyProtection="1">
      <alignment horizontal="distributed" vertical="center" wrapText="1"/>
      <protection locked="0"/>
    </xf>
    <xf numFmtId="38" fontId="22" fillId="0" borderId="17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Alignment="1">
      <alignment vertical="center"/>
    </xf>
    <xf numFmtId="0" fontId="22" fillId="0" borderId="18" xfId="0" applyFont="1" applyBorder="1" applyAlignment="1">
      <alignment horizontal="distributed" vertical="center" wrapText="1"/>
    </xf>
    <xf numFmtId="38" fontId="22" fillId="0" borderId="19" xfId="48" applyFont="1" applyBorder="1" applyAlignment="1" applyProtection="1">
      <alignment vertical="center"/>
      <protection locked="0"/>
    </xf>
    <xf numFmtId="38" fontId="22" fillId="0" borderId="20" xfId="48" applyFont="1" applyBorder="1" applyAlignment="1" applyProtection="1">
      <alignment horizontal="distributed" vertical="center" wrapText="1"/>
      <protection locked="0"/>
    </xf>
    <xf numFmtId="38" fontId="22" fillId="0" borderId="21" xfId="48" applyFont="1" applyBorder="1" applyAlignment="1" applyProtection="1">
      <alignment horizontal="distributed" vertical="center" wrapText="1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distributed" vertical="center" wrapText="1"/>
    </xf>
    <xf numFmtId="38" fontId="22" fillId="0" borderId="24" xfId="48" applyFont="1" applyBorder="1" applyAlignment="1" applyProtection="1">
      <alignment vertical="center"/>
      <protection locked="0"/>
    </xf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38" fontId="22" fillId="0" borderId="25" xfId="48" applyFont="1" applyBorder="1" applyAlignment="1" applyProtection="1">
      <alignment horizontal="center" vertical="center"/>
      <protection locked="0"/>
    </xf>
    <xf numFmtId="38" fontId="22" fillId="0" borderId="25" xfId="48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vertical="center"/>
    </xf>
    <xf numFmtId="38" fontId="24" fillId="0" borderId="0" xfId="48" applyFont="1" applyAlignment="1" applyProtection="1">
      <alignment horizontal="distributed"/>
      <protection locked="0"/>
    </xf>
    <xf numFmtId="38" fontId="24" fillId="0" borderId="26" xfId="48" applyFont="1" applyBorder="1" applyAlignment="1">
      <alignment/>
    </xf>
    <xf numFmtId="38" fontId="24" fillId="0" borderId="27" xfId="48" applyFont="1" applyBorder="1" applyAlignment="1">
      <alignment/>
    </xf>
    <xf numFmtId="38" fontId="24" fillId="0" borderId="0" xfId="48" applyFont="1" applyBorder="1" applyAlignment="1">
      <alignment/>
    </xf>
    <xf numFmtId="38" fontId="24" fillId="0" borderId="26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26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25" fillId="0" borderId="18" xfId="48" applyFont="1" applyBorder="1" applyAlignment="1">
      <alignment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4" fillId="0" borderId="0" xfId="48" applyFont="1" applyAlignment="1">
      <alignment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23" xfId="48" applyFont="1" applyBorder="1" applyAlignment="1" applyProtection="1">
      <alignment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23" xfId="48" applyFont="1" applyBorder="1" applyAlignment="1" applyProtection="1">
      <alignment horizontal="distributed"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4(2)"/>
      <sheetName val="35"/>
      <sheetName val="35(2)"/>
      <sheetName val="35(3)"/>
      <sheetName val="35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59" customWidth="1"/>
    <col min="9" max="9" width="8.75390625" style="59" customWidth="1"/>
    <col min="10" max="10" width="8.625" style="59" customWidth="1"/>
    <col min="11" max="11" width="9.25390625" style="59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1" t="s">
        <v>1</v>
      </c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2</v>
      </c>
      <c r="V2" s="9"/>
    </row>
    <row r="3" spans="1:22" s="18" customFormat="1" ht="18" customHeight="1" thickTop="1">
      <c r="A3" s="10" t="s">
        <v>3</v>
      </c>
      <c r="B3" s="11" t="s">
        <v>4</v>
      </c>
      <c r="C3" s="12"/>
      <c r="D3" s="12"/>
      <c r="E3" s="12"/>
      <c r="F3" s="12"/>
      <c r="G3" s="13"/>
      <c r="H3" s="11" t="s">
        <v>5</v>
      </c>
      <c r="I3" s="13"/>
      <c r="J3" s="14" t="s">
        <v>6</v>
      </c>
      <c r="K3" s="15"/>
      <c r="L3" s="10" t="s">
        <v>3</v>
      </c>
      <c r="M3" s="11" t="s">
        <v>4</v>
      </c>
      <c r="N3" s="12"/>
      <c r="O3" s="12"/>
      <c r="P3" s="12"/>
      <c r="Q3" s="12"/>
      <c r="R3" s="13"/>
      <c r="S3" s="11" t="s">
        <v>5</v>
      </c>
      <c r="T3" s="13"/>
      <c r="U3" s="16" t="s">
        <v>6</v>
      </c>
      <c r="V3" s="17"/>
    </row>
    <row r="4" spans="1:22" s="18" customFormat="1" ht="18" customHeight="1">
      <c r="A4" s="19"/>
      <c r="B4" s="20"/>
      <c r="C4" s="11" t="s">
        <v>7</v>
      </c>
      <c r="D4" s="12"/>
      <c r="E4" s="12"/>
      <c r="F4" s="12"/>
      <c r="G4" s="13"/>
      <c r="H4" s="20"/>
      <c r="I4" s="20"/>
      <c r="J4" s="21"/>
      <c r="K4" s="22"/>
      <c r="L4" s="19"/>
      <c r="M4" s="20"/>
      <c r="N4" s="11" t="s">
        <v>7</v>
      </c>
      <c r="O4" s="12"/>
      <c r="P4" s="12"/>
      <c r="Q4" s="12"/>
      <c r="R4" s="13"/>
      <c r="S4" s="20"/>
      <c r="T4" s="20"/>
      <c r="U4" s="21"/>
      <c r="V4" s="22"/>
    </row>
    <row r="5" spans="1:22" s="18" customFormat="1" ht="18" customHeight="1">
      <c r="A5" s="19"/>
      <c r="B5" s="23" t="s">
        <v>8</v>
      </c>
      <c r="C5" s="24" t="s">
        <v>9</v>
      </c>
      <c r="D5" s="25" t="s">
        <v>10</v>
      </c>
      <c r="E5" s="25" t="s">
        <v>11</v>
      </c>
      <c r="F5" s="26" t="s">
        <v>12</v>
      </c>
      <c r="G5" s="26"/>
      <c r="H5" s="23" t="s">
        <v>8</v>
      </c>
      <c r="I5" s="23" t="s">
        <v>13</v>
      </c>
      <c r="J5" s="24" t="s">
        <v>8</v>
      </c>
      <c r="K5" s="27" t="s">
        <v>13</v>
      </c>
      <c r="L5" s="19"/>
      <c r="M5" s="23" t="s">
        <v>8</v>
      </c>
      <c r="N5" s="24" t="s">
        <v>9</v>
      </c>
      <c r="O5" s="25" t="s">
        <v>10</v>
      </c>
      <c r="P5" s="25" t="s">
        <v>11</v>
      </c>
      <c r="Q5" s="26" t="s">
        <v>12</v>
      </c>
      <c r="R5" s="26"/>
      <c r="S5" s="23" t="s">
        <v>14</v>
      </c>
      <c r="T5" s="23" t="s">
        <v>13</v>
      </c>
      <c r="U5" s="24" t="s">
        <v>8</v>
      </c>
      <c r="V5" s="27" t="s">
        <v>13</v>
      </c>
    </row>
    <row r="6" spans="1:22" s="18" customFormat="1" ht="18" customHeight="1">
      <c r="A6" s="28"/>
      <c r="B6" s="29"/>
      <c r="C6" s="30"/>
      <c r="D6" s="31" t="s">
        <v>15</v>
      </c>
      <c r="E6" s="31" t="s">
        <v>16</v>
      </c>
      <c r="F6" s="32" t="s">
        <v>17</v>
      </c>
      <c r="G6" s="33" t="s">
        <v>18</v>
      </c>
      <c r="H6" s="29"/>
      <c r="I6" s="29"/>
      <c r="J6" s="30"/>
      <c r="K6" s="34"/>
      <c r="L6" s="28"/>
      <c r="M6" s="29"/>
      <c r="N6" s="30"/>
      <c r="O6" s="31" t="s">
        <v>15</v>
      </c>
      <c r="P6" s="31" t="s">
        <v>16</v>
      </c>
      <c r="Q6" s="32" t="s">
        <v>17</v>
      </c>
      <c r="R6" s="33" t="s">
        <v>18</v>
      </c>
      <c r="S6" s="29"/>
      <c r="T6" s="29"/>
      <c r="U6" s="30"/>
      <c r="V6" s="34"/>
    </row>
    <row r="7" spans="1:22" s="41" customFormat="1" ht="15.75" customHeight="1">
      <c r="A7" s="35" t="s">
        <v>19</v>
      </c>
      <c r="B7" s="36">
        <f>B10+B13</f>
        <v>59249</v>
      </c>
      <c r="C7" s="37">
        <f aca="true" t="shared" si="0" ref="C7:K7">C10+C13</f>
        <v>420429</v>
      </c>
      <c r="D7" s="37">
        <f t="shared" si="0"/>
        <v>39698</v>
      </c>
      <c r="E7" s="37">
        <f t="shared" si="0"/>
        <v>26181</v>
      </c>
      <c r="F7" s="37">
        <f t="shared" si="0"/>
        <v>332260</v>
      </c>
      <c r="G7" s="37">
        <f t="shared" si="0"/>
        <v>297046</v>
      </c>
      <c r="H7" s="37">
        <f t="shared" si="0"/>
        <v>56382</v>
      </c>
      <c r="I7" s="37">
        <f t="shared" si="0"/>
        <v>357798</v>
      </c>
      <c r="J7" s="37">
        <f t="shared" si="0"/>
        <v>2867</v>
      </c>
      <c r="K7" s="38">
        <f t="shared" si="0"/>
        <v>62631</v>
      </c>
      <c r="L7" s="35" t="s">
        <v>20</v>
      </c>
      <c r="M7" s="39">
        <f aca="true" t="shared" si="1" ref="M7:V7">SUM(M8:M15)</f>
        <v>1976</v>
      </c>
      <c r="N7" s="40">
        <f t="shared" si="1"/>
        <v>9255</v>
      </c>
      <c r="O7" s="40">
        <f t="shared" si="1"/>
        <v>1412</v>
      </c>
      <c r="P7" s="40">
        <f t="shared" si="1"/>
        <v>872</v>
      </c>
      <c r="Q7" s="40">
        <f t="shared" si="1"/>
        <v>6487</v>
      </c>
      <c r="R7" s="40">
        <f t="shared" si="1"/>
        <v>5423</v>
      </c>
      <c r="S7" s="40">
        <f t="shared" si="1"/>
        <v>1765</v>
      </c>
      <c r="T7" s="40">
        <f t="shared" si="1"/>
        <v>7429</v>
      </c>
      <c r="U7" s="40">
        <f t="shared" si="1"/>
        <v>211</v>
      </c>
      <c r="V7" s="40">
        <f t="shared" si="1"/>
        <v>1826</v>
      </c>
    </row>
    <row r="8" spans="1:22" s="41" customFormat="1" ht="15.7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5" t="s">
        <v>21</v>
      </c>
      <c r="M8" s="43">
        <v>156</v>
      </c>
      <c r="N8" s="44">
        <v>588</v>
      </c>
      <c r="O8" s="44">
        <v>119</v>
      </c>
      <c r="P8" s="44">
        <v>65</v>
      </c>
      <c r="Q8" s="44">
        <v>369</v>
      </c>
      <c r="R8" s="44">
        <v>346</v>
      </c>
      <c r="S8" s="44">
        <v>141</v>
      </c>
      <c r="T8" s="44">
        <v>405</v>
      </c>
      <c r="U8" s="44">
        <v>15</v>
      </c>
      <c r="V8" s="44">
        <v>183</v>
      </c>
    </row>
    <row r="9" spans="1:22" s="41" customFormat="1" ht="15.75" customHeight="1">
      <c r="A9" s="46"/>
      <c r="L9" s="45" t="s">
        <v>22</v>
      </c>
      <c r="M9" s="43">
        <v>346</v>
      </c>
      <c r="N9" s="44">
        <v>1825</v>
      </c>
      <c r="O9" s="44">
        <v>254</v>
      </c>
      <c r="P9" s="44">
        <v>129</v>
      </c>
      <c r="Q9" s="44">
        <v>1364</v>
      </c>
      <c r="R9" s="44">
        <v>1271</v>
      </c>
      <c r="S9" s="44">
        <v>318</v>
      </c>
      <c r="T9" s="44">
        <v>1617</v>
      </c>
      <c r="U9" s="44">
        <v>28</v>
      </c>
      <c r="V9" s="44">
        <v>208</v>
      </c>
    </row>
    <row r="10" spans="1:22" s="41" customFormat="1" ht="15.75" customHeight="1">
      <c r="A10" s="35" t="s">
        <v>23</v>
      </c>
      <c r="B10" s="36">
        <f aca="true" t="shared" si="2" ref="B10:K10">SUM(B15:B25)</f>
        <v>42785</v>
      </c>
      <c r="C10" s="38">
        <f t="shared" si="2"/>
        <v>338244</v>
      </c>
      <c r="D10" s="38">
        <f t="shared" si="2"/>
        <v>27815</v>
      </c>
      <c r="E10" s="38">
        <f t="shared" si="2"/>
        <v>18384</v>
      </c>
      <c r="F10" s="38">
        <f t="shared" si="2"/>
        <v>273579</v>
      </c>
      <c r="G10" s="38">
        <f t="shared" si="2"/>
        <v>246846</v>
      </c>
      <c r="H10" s="38">
        <f t="shared" si="2"/>
        <v>41348</v>
      </c>
      <c r="I10" s="38">
        <f t="shared" si="2"/>
        <v>293452</v>
      </c>
      <c r="J10" s="38">
        <f t="shared" si="2"/>
        <v>1437</v>
      </c>
      <c r="K10" s="38">
        <f t="shared" si="2"/>
        <v>44792</v>
      </c>
      <c r="L10" s="45" t="s">
        <v>24</v>
      </c>
      <c r="M10" s="43">
        <v>98</v>
      </c>
      <c r="N10" s="44">
        <v>381</v>
      </c>
      <c r="O10" s="44">
        <v>66</v>
      </c>
      <c r="P10" s="44">
        <v>33</v>
      </c>
      <c r="Q10" s="44">
        <v>274</v>
      </c>
      <c r="R10" s="44">
        <v>240</v>
      </c>
      <c r="S10" s="44">
        <v>80</v>
      </c>
      <c r="T10" s="44">
        <v>244</v>
      </c>
      <c r="U10" s="44">
        <v>18</v>
      </c>
      <c r="V10" s="44">
        <v>137</v>
      </c>
    </row>
    <row r="11" spans="1:22" s="47" customFormat="1" ht="15.75" customHeight="1">
      <c r="A11" s="35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45" t="s">
        <v>25</v>
      </c>
      <c r="M11" s="43">
        <v>339</v>
      </c>
      <c r="N11" s="44">
        <v>1203</v>
      </c>
      <c r="O11" s="44">
        <v>221</v>
      </c>
      <c r="P11" s="44">
        <v>123</v>
      </c>
      <c r="Q11" s="44">
        <v>789</v>
      </c>
      <c r="R11" s="44">
        <v>680</v>
      </c>
      <c r="S11" s="44">
        <v>300</v>
      </c>
      <c r="T11" s="44">
        <v>872</v>
      </c>
      <c r="U11" s="44">
        <v>39</v>
      </c>
      <c r="V11" s="44">
        <v>331</v>
      </c>
    </row>
    <row r="12" spans="1:22" s="49" customFormat="1" ht="15.75" customHeight="1">
      <c r="A12" s="35"/>
      <c r="B12" s="36"/>
      <c r="C12" s="48"/>
      <c r="D12" s="48"/>
      <c r="E12" s="48"/>
      <c r="F12" s="48"/>
      <c r="G12" s="48"/>
      <c r="H12" s="48"/>
      <c r="I12" s="48"/>
      <c r="J12" s="48"/>
      <c r="K12" s="48"/>
      <c r="L12" s="45" t="s">
        <v>26</v>
      </c>
      <c r="M12" s="43">
        <v>127</v>
      </c>
      <c r="N12" s="44">
        <v>798</v>
      </c>
      <c r="O12" s="44">
        <v>100</v>
      </c>
      <c r="P12" s="44">
        <v>87</v>
      </c>
      <c r="Q12" s="44">
        <v>590</v>
      </c>
      <c r="R12" s="44">
        <v>453</v>
      </c>
      <c r="S12" s="44">
        <v>113</v>
      </c>
      <c r="T12" s="44">
        <v>595</v>
      </c>
      <c r="U12" s="44">
        <v>14</v>
      </c>
      <c r="V12" s="44">
        <v>203</v>
      </c>
    </row>
    <row r="13" spans="1:22" s="47" customFormat="1" ht="15.75" customHeight="1">
      <c r="A13" s="35" t="s">
        <v>27</v>
      </c>
      <c r="B13" s="36">
        <f>SUM(B27+B32+B39+B43+B49+M7+M17+M27+M32+M36+M43+M49)</f>
        <v>16464</v>
      </c>
      <c r="C13" s="38">
        <f>SUM(C27+C32+C39+C43+C49+N7+N17+N27+N32+N36+N43+N49)</f>
        <v>82185</v>
      </c>
      <c r="D13" s="38">
        <f aca="true" t="shared" si="3" ref="D13:K13">SUM(D27+D32+D39+D43+D49+O7+O17+O27+O32+O36+O43+O49)</f>
        <v>11883</v>
      </c>
      <c r="E13" s="38">
        <f t="shared" si="3"/>
        <v>7797</v>
      </c>
      <c r="F13" s="38">
        <f t="shared" si="3"/>
        <v>58681</v>
      </c>
      <c r="G13" s="38">
        <f t="shared" si="3"/>
        <v>50200</v>
      </c>
      <c r="H13" s="38">
        <f t="shared" si="3"/>
        <v>15034</v>
      </c>
      <c r="I13" s="38">
        <f t="shared" si="3"/>
        <v>64346</v>
      </c>
      <c r="J13" s="38">
        <f t="shared" si="3"/>
        <v>1430</v>
      </c>
      <c r="K13" s="38">
        <f t="shared" si="3"/>
        <v>17839</v>
      </c>
      <c r="L13" s="45" t="s">
        <v>28</v>
      </c>
      <c r="M13" s="43">
        <v>195</v>
      </c>
      <c r="N13" s="44">
        <v>734</v>
      </c>
      <c r="O13" s="44">
        <v>139</v>
      </c>
      <c r="P13" s="44">
        <v>54</v>
      </c>
      <c r="Q13" s="44">
        <v>521</v>
      </c>
      <c r="R13" s="44">
        <v>484</v>
      </c>
      <c r="S13" s="44">
        <v>169</v>
      </c>
      <c r="T13" s="44">
        <v>544</v>
      </c>
      <c r="U13" s="44">
        <v>26</v>
      </c>
      <c r="V13" s="44">
        <v>190</v>
      </c>
    </row>
    <row r="14" spans="1:22" s="41" customFormat="1" ht="15.75" customHeight="1">
      <c r="A14" s="35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29</v>
      </c>
      <c r="M14" s="43">
        <v>163</v>
      </c>
      <c r="N14" s="44">
        <v>953</v>
      </c>
      <c r="O14" s="44">
        <v>118</v>
      </c>
      <c r="P14" s="44">
        <v>96</v>
      </c>
      <c r="Q14" s="44">
        <v>711</v>
      </c>
      <c r="R14" s="44">
        <v>457</v>
      </c>
      <c r="S14" s="44">
        <v>147</v>
      </c>
      <c r="T14" s="44">
        <v>838</v>
      </c>
      <c r="U14" s="44">
        <v>16</v>
      </c>
      <c r="V14" s="44">
        <v>115</v>
      </c>
    </row>
    <row r="15" spans="1:22" s="47" customFormat="1" ht="15.75" customHeight="1">
      <c r="A15" s="45" t="s">
        <v>30</v>
      </c>
      <c r="B15" s="43">
        <v>13811</v>
      </c>
      <c r="C15" s="44">
        <v>146932</v>
      </c>
      <c r="D15" s="44">
        <v>7571</v>
      </c>
      <c r="E15" s="44">
        <v>4482</v>
      </c>
      <c r="F15" s="44">
        <v>127729</v>
      </c>
      <c r="G15" s="44">
        <v>116569</v>
      </c>
      <c r="H15" s="44">
        <v>13435</v>
      </c>
      <c r="I15" s="44">
        <v>128744</v>
      </c>
      <c r="J15" s="44">
        <v>376</v>
      </c>
      <c r="K15" s="44">
        <v>18188</v>
      </c>
      <c r="L15" s="45" t="s">
        <v>31</v>
      </c>
      <c r="M15" s="43">
        <v>552</v>
      </c>
      <c r="N15" s="44">
        <v>2773</v>
      </c>
      <c r="O15" s="44">
        <v>395</v>
      </c>
      <c r="P15" s="44">
        <v>285</v>
      </c>
      <c r="Q15" s="44">
        <v>1869</v>
      </c>
      <c r="R15" s="44">
        <v>1492</v>
      </c>
      <c r="S15" s="44">
        <v>497</v>
      </c>
      <c r="T15" s="44">
        <v>2314</v>
      </c>
      <c r="U15" s="44">
        <v>55</v>
      </c>
      <c r="V15" s="44">
        <v>459</v>
      </c>
    </row>
    <row r="16" spans="1:22" s="47" customFormat="1" ht="15.75" customHeight="1">
      <c r="A16" s="45" t="s">
        <v>32</v>
      </c>
      <c r="B16" s="43">
        <v>8856</v>
      </c>
      <c r="C16" s="44">
        <v>57476</v>
      </c>
      <c r="D16" s="44">
        <v>6155</v>
      </c>
      <c r="E16" s="44">
        <v>3738</v>
      </c>
      <c r="F16" s="44">
        <v>43776</v>
      </c>
      <c r="G16" s="44">
        <v>38011</v>
      </c>
      <c r="H16" s="44">
        <v>8665</v>
      </c>
      <c r="I16" s="44">
        <v>48360</v>
      </c>
      <c r="J16" s="44">
        <v>191</v>
      </c>
      <c r="K16" s="44">
        <v>9116</v>
      </c>
      <c r="L16" s="35"/>
      <c r="M16" s="39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1" customFormat="1" ht="15.75" customHeight="1">
      <c r="A17" s="45" t="s">
        <v>33</v>
      </c>
      <c r="B17" s="43">
        <v>3563</v>
      </c>
      <c r="C17" s="44">
        <v>25493</v>
      </c>
      <c r="D17" s="44">
        <v>2368</v>
      </c>
      <c r="E17" s="44">
        <v>1759</v>
      </c>
      <c r="F17" s="44">
        <v>19909</v>
      </c>
      <c r="G17" s="44">
        <v>18514</v>
      </c>
      <c r="H17" s="44">
        <v>3453</v>
      </c>
      <c r="I17" s="44">
        <v>22651</v>
      </c>
      <c r="J17" s="44">
        <v>110</v>
      </c>
      <c r="K17" s="44">
        <v>2842</v>
      </c>
      <c r="L17" s="35" t="s">
        <v>34</v>
      </c>
      <c r="M17" s="39">
        <f>SUM(M18:M25)</f>
        <v>2768</v>
      </c>
      <c r="N17" s="40">
        <f>SUM(N18:N25)</f>
        <v>14728</v>
      </c>
      <c r="O17" s="40">
        <f aca="true" t="shared" si="4" ref="O17:V17">SUM(O18:O25)</f>
        <v>2017</v>
      </c>
      <c r="P17" s="40">
        <f t="shared" si="4"/>
        <v>1259</v>
      </c>
      <c r="Q17" s="40">
        <f t="shared" si="4"/>
        <v>10937</v>
      </c>
      <c r="R17" s="40">
        <f t="shared" si="4"/>
        <v>9333</v>
      </c>
      <c r="S17" s="40">
        <f t="shared" si="4"/>
        <v>2530</v>
      </c>
      <c r="T17" s="40">
        <f t="shared" si="4"/>
        <v>11145</v>
      </c>
      <c r="U17" s="40">
        <f t="shared" si="4"/>
        <v>238</v>
      </c>
      <c r="V17" s="40">
        <f t="shared" si="4"/>
        <v>3583</v>
      </c>
    </row>
    <row r="18" spans="1:22" s="41" customFormat="1" ht="15.75" customHeight="1">
      <c r="A18" s="45" t="s">
        <v>35</v>
      </c>
      <c r="B18" s="43">
        <v>4010</v>
      </c>
      <c r="C18" s="44">
        <v>25793</v>
      </c>
      <c r="D18" s="44">
        <v>2998</v>
      </c>
      <c r="E18" s="44">
        <v>2303</v>
      </c>
      <c r="F18" s="44">
        <v>19400</v>
      </c>
      <c r="G18" s="44">
        <v>17997</v>
      </c>
      <c r="H18" s="44">
        <v>3870</v>
      </c>
      <c r="I18" s="44">
        <v>23238</v>
      </c>
      <c r="J18" s="44">
        <v>140</v>
      </c>
      <c r="K18" s="44">
        <v>2555</v>
      </c>
      <c r="L18" s="45" t="s">
        <v>36</v>
      </c>
      <c r="M18" s="43">
        <v>510</v>
      </c>
      <c r="N18" s="44">
        <v>2368</v>
      </c>
      <c r="O18" s="44">
        <v>389</v>
      </c>
      <c r="P18" s="44">
        <v>214</v>
      </c>
      <c r="Q18" s="44">
        <v>1683</v>
      </c>
      <c r="R18" s="44">
        <v>1377</v>
      </c>
      <c r="S18" s="44">
        <v>469</v>
      </c>
      <c r="T18" s="44">
        <v>1991</v>
      </c>
      <c r="U18" s="44">
        <v>41</v>
      </c>
      <c r="V18" s="44">
        <v>377</v>
      </c>
    </row>
    <row r="19" spans="1:22" s="41" customFormat="1" ht="15.75" customHeight="1">
      <c r="A19" s="45" t="s">
        <v>37</v>
      </c>
      <c r="B19" s="43">
        <v>3030</v>
      </c>
      <c r="C19" s="44">
        <v>22589</v>
      </c>
      <c r="D19" s="44">
        <v>2025</v>
      </c>
      <c r="E19" s="44">
        <v>1278</v>
      </c>
      <c r="F19" s="44">
        <v>17859</v>
      </c>
      <c r="G19" s="44">
        <v>16596</v>
      </c>
      <c r="H19" s="44">
        <v>2903</v>
      </c>
      <c r="I19" s="44">
        <v>19847</v>
      </c>
      <c r="J19" s="44">
        <v>127</v>
      </c>
      <c r="K19" s="44">
        <v>2742</v>
      </c>
      <c r="L19" s="45" t="s">
        <v>38</v>
      </c>
      <c r="M19" s="43">
        <v>817</v>
      </c>
      <c r="N19" s="44">
        <v>5740</v>
      </c>
      <c r="O19" s="44">
        <v>557</v>
      </c>
      <c r="P19" s="44">
        <v>441</v>
      </c>
      <c r="Q19" s="44">
        <v>4544</v>
      </c>
      <c r="R19" s="44">
        <v>4066</v>
      </c>
      <c r="S19" s="44">
        <v>747</v>
      </c>
      <c r="T19" s="44">
        <v>4075</v>
      </c>
      <c r="U19" s="44">
        <v>70</v>
      </c>
      <c r="V19" s="44">
        <v>1665</v>
      </c>
    </row>
    <row r="20" spans="1:22" s="47" customFormat="1" ht="15.75" customHeight="1">
      <c r="A20" s="45" t="s">
        <v>39</v>
      </c>
      <c r="B20" s="43">
        <v>1851</v>
      </c>
      <c r="C20" s="44">
        <v>13600</v>
      </c>
      <c r="D20" s="44">
        <v>1288</v>
      </c>
      <c r="E20" s="44">
        <v>951</v>
      </c>
      <c r="F20" s="44">
        <v>10434</v>
      </c>
      <c r="G20" s="44">
        <v>9466</v>
      </c>
      <c r="H20" s="44">
        <v>1765</v>
      </c>
      <c r="I20" s="44">
        <v>11372</v>
      </c>
      <c r="J20" s="44">
        <v>86</v>
      </c>
      <c r="K20" s="44">
        <v>2228</v>
      </c>
      <c r="L20" s="45" t="s">
        <v>40</v>
      </c>
      <c r="M20" s="43">
        <v>170</v>
      </c>
      <c r="N20" s="44">
        <v>613</v>
      </c>
      <c r="O20" s="44">
        <v>134</v>
      </c>
      <c r="P20" s="44">
        <v>91</v>
      </c>
      <c r="Q20" s="44">
        <v>375</v>
      </c>
      <c r="R20" s="44">
        <v>246</v>
      </c>
      <c r="S20" s="44">
        <v>151</v>
      </c>
      <c r="T20" s="44">
        <v>443</v>
      </c>
      <c r="U20" s="44">
        <v>19</v>
      </c>
      <c r="V20" s="44">
        <v>170</v>
      </c>
    </row>
    <row r="21" spans="1:22" s="47" customFormat="1" ht="15.75" customHeight="1">
      <c r="A21" s="45" t="s">
        <v>41</v>
      </c>
      <c r="B21" s="43">
        <v>1476</v>
      </c>
      <c r="C21" s="44">
        <v>10510</v>
      </c>
      <c r="D21" s="44">
        <v>1048</v>
      </c>
      <c r="E21" s="44">
        <v>750</v>
      </c>
      <c r="F21" s="44">
        <v>8286</v>
      </c>
      <c r="G21" s="44">
        <v>7588</v>
      </c>
      <c r="H21" s="44">
        <v>1409</v>
      </c>
      <c r="I21" s="44">
        <v>9435</v>
      </c>
      <c r="J21" s="44">
        <v>67</v>
      </c>
      <c r="K21" s="44">
        <v>1075</v>
      </c>
      <c r="L21" s="45" t="s">
        <v>42</v>
      </c>
      <c r="M21" s="43">
        <v>389</v>
      </c>
      <c r="N21" s="44">
        <v>2027</v>
      </c>
      <c r="O21" s="44">
        <v>292</v>
      </c>
      <c r="P21" s="44">
        <v>178</v>
      </c>
      <c r="Q21" s="44">
        <v>1500</v>
      </c>
      <c r="R21" s="44">
        <v>1167</v>
      </c>
      <c r="S21" s="44">
        <v>356</v>
      </c>
      <c r="T21" s="44">
        <v>1518</v>
      </c>
      <c r="U21" s="44">
        <v>33</v>
      </c>
      <c r="V21" s="44">
        <v>509</v>
      </c>
    </row>
    <row r="22" spans="1:22" s="47" customFormat="1" ht="15.75" customHeight="1">
      <c r="A22" s="45" t="s">
        <v>43</v>
      </c>
      <c r="B22" s="43">
        <v>1401</v>
      </c>
      <c r="C22" s="44">
        <v>8001</v>
      </c>
      <c r="D22" s="44">
        <v>942</v>
      </c>
      <c r="E22" s="44">
        <v>631</v>
      </c>
      <c r="F22" s="44">
        <v>5938</v>
      </c>
      <c r="G22" s="44">
        <v>5054</v>
      </c>
      <c r="H22" s="44">
        <v>1300</v>
      </c>
      <c r="I22" s="44">
        <v>6495</v>
      </c>
      <c r="J22" s="44">
        <v>101</v>
      </c>
      <c r="K22" s="44">
        <v>1506</v>
      </c>
      <c r="L22" s="45" t="s">
        <v>44</v>
      </c>
      <c r="M22" s="43">
        <v>164</v>
      </c>
      <c r="N22" s="44">
        <v>717</v>
      </c>
      <c r="O22" s="44">
        <v>113</v>
      </c>
      <c r="P22" s="44">
        <v>35</v>
      </c>
      <c r="Q22" s="44">
        <v>548</v>
      </c>
      <c r="R22" s="44">
        <v>491</v>
      </c>
      <c r="S22" s="44">
        <v>148</v>
      </c>
      <c r="T22" s="44">
        <v>516</v>
      </c>
      <c r="U22" s="44">
        <v>16</v>
      </c>
      <c r="V22" s="44">
        <v>201</v>
      </c>
    </row>
    <row r="23" spans="1:22" s="47" customFormat="1" ht="15.75" customHeight="1">
      <c r="A23" s="45" t="s">
        <v>45</v>
      </c>
      <c r="B23" s="43">
        <v>1305</v>
      </c>
      <c r="C23" s="44">
        <v>7326</v>
      </c>
      <c r="D23" s="44">
        <v>929</v>
      </c>
      <c r="E23" s="44">
        <v>633</v>
      </c>
      <c r="F23" s="44">
        <v>5258</v>
      </c>
      <c r="G23" s="44">
        <v>4612</v>
      </c>
      <c r="H23" s="44">
        <v>1234</v>
      </c>
      <c r="I23" s="44">
        <v>6167</v>
      </c>
      <c r="J23" s="44">
        <v>71</v>
      </c>
      <c r="K23" s="44">
        <v>1159</v>
      </c>
      <c r="L23" s="45" t="s">
        <v>46</v>
      </c>
      <c r="M23" s="43">
        <v>361</v>
      </c>
      <c r="N23" s="44">
        <v>1695</v>
      </c>
      <c r="O23" s="44">
        <v>274</v>
      </c>
      <c r="P23" s="44">
        <v>166</v>
      </c>
      <c r="Q23" s="44">
        <v>1183</v>
      </c>
      <c r="R23" s="44">
        <v>980</v>
      </c>
      <c r="S23" s="44">
        <v>333</v>
      </c>
      <c r="T23" s="44">
        <v>1358</v>
      </c>
      <c r="U23" s="44">
        <v>28</v>
      </c>
      <c r="V23" s="44">
        <v>337</v>
      </c>
    </row>
    <row r="24" spans="1:22" s="47" customFormat="1" ht="15.75" customHeight="1">
      <c r="A24" s="45" t="s">
        <v>47</v>
      </c>
      <c r="B24" s="43">
        <v>1051</v>
      </c>
      <c r="C24" s="44">
        <v>5973</v>
      </c>
      <c r="D24" s="44">
        <v>733</v>
      </c>
      <c r="E24" s="44">
        <v>556</v>
      </c>
      <c r="F24" s="44">
        <v>4229</v>
      </c>
      <c r="G24" s="44">
        <v>3304</v>
      </c>
      <c r="H24" s="44">
        <v>1000</v>
      </c>
      <c r="I24" s="44">
        <v>5035</v>
      </c>
      <c r="J24" s="44">
        <v>51</v>
      </c>
      <c r="K24" s="44">
        <v>938</v>
      </c>
      <c r="L24" s="45" t="s">
        <v>48</v>
      </c>
      <c r="M24" s="43">
        <v>113</v>
      </c>
      <c r="N24" s="44">
        <v>451</v>
      </c>
      <c r="O24" s="44">
        <v>85</v>
      </c>
      <c r="P24" s="44">
        <v>24</v>
      </c>
      <c r="Q24" s="44">
        <v>323</v>
      </c>
      <c r="R24" s="44">
        <v>296</v>
      </c>
      <c r="S24" s="44">
        <v>101</v>
      </c>
      <c r="T24" s="44">
        <v>331</v>
      </c>
      <c r="U24" s="44">
        <v>12</v>
      </c>
      <c r="V24" s="44">
        <v>120</v>
      </c>
    </row>
    <row r="25" spans="1:22" s="47" customFormat="1" ht="15.75" customHeight="1">
      <c r="A25" s="45" t="s">
        <v>49</v>
      </c>
      <c r="B25" s="43">
        <v>2431</v>
      </c>
      <c r="C25" s="44">
        <v>14551</v>
      </c>
      <c r="D25" s="44">
        <v>1758</v>
      </c>
      <c r="E25" s="44">
        <v>1303</v>
      </c>
      <c r="F25" s="44">
        <v>10761</v>
      </c>
      <c r="G25" s="44">
        <v>9135</v>
      </c>
      <c r="H25" s="44">
        <v>2314</v>
      </c>
      <c r="I25" s="44">
        <v>12108</v>
      </c>
      <c r="J25" s="44">
        <v>117</v>
      </c>
      <c r="K25" s="44">
        <v>2443</v>
      </c>
      <c r="L25" s="45" t="s">
        <v>50</v>
      </c>
      <c r="M25" s="43">
        <v>244</v>
      </c>
      <c r="N25" s="44">
        <v>1117</v>
      </c>
      <c r="O25" s="44">
        <v>173</v>
      </c>
      <c r="P25" s="44">
        <v>110</v>
      </c>
      <c r="Q25" s="44">
        <v>781</v>
      </c>
      <c r="R25" s="44">
        <v>710</v>
      </c>
      <c r="S25" s="44">
        <v>225</v>
      </c>
      <c r="T25" s="44">
        <v>913</v>
      </c>
      <c r="U25" s="44">
        <v>19</v>
      </c>
      <c r="V25" s="44">
        <v>204</v>
      </c>
    </row>
    <row r="26" spans="1:22" s="47" customFormat="1" ht="15.75" customHeight="1">
      <c r="A26" s="45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47" customFormat="1" ht="15.75" customHeight="1">
      <c r="A27" s="35" t="s">
        <v>51</v>
      </c>
      <c r="B27" s="39">
        <f aca="true" t="shared" si="5" ref="B27:K27">SUM(B28:B30)</f>
        <v>632</v>
      </c>
      <c r="C27" s="40">
        <f t="shared" si="5"/>
        <v>2566</v>
      </c>
      <c r="D27" s="40">
        <f t="shared" si="5"/>
        <v>492</v>
      </c>
      <c r="E27" s="40">
        <f t="shared" si="5"/>
        <v>306</v>
      </c>
      <c r="F27" s="40">
        <f t="shared" si="5"/>
        <v>1647</v>
      </c>
      <c r="G27" s="40">
        <f t="shared" si="5"/>
        <v>1194</v>
      </c>
      <c r="H27" s="40">
        <f t="shared" si="5"/>
        <v>585</v>
      </c>
      <c r="I27" s="40">
        <f t="shared" si="5"/>
        <v>2125</v>
      </c>
      <c r="J27" s="40">
        <f t="shared" si="5"/>
        <v>47</v>
      </c>
      <c r="K27" s="40">
        <f t="shared" si="5"/>
        <v>441</v>
      </c>
      <c r="L27" s="35" t="s">
        <v>52</v>
      </c>
      <c r="M27" s="39">
        <f aca="true" t="shared" si="6" ref="M27:V27">SUM(M28:M30)</f>
        <v>676</v>
      </c>
      <c r="N27" s="40">
        <f t="shared" si="6"/>
        <v>2421</v>
      </c>
      <c r="O27" s="40">
        <f t="shared" si="6"/>
        <v>488</v>
      </c>
      <c r="P27" s="40">
        <f t="shared" si="6"/>
        <v>308</v>
      </c>
      <c r="Q27" s="40">
        <f t="shared" si="6"/>
        <v>1504</v>
      </c>
      <c r="R27" s="40">
        <f t="shared" si="6"/>
        <v>1319</v>
      </c>
      <c r="S27" s="40">
        <f t="shared" si="6"/>
        <v>610</v>
      </c>
      <c r="T27" s="40">
        <f t="shared" si="6"/>
        <v>1751</v>
      </c>
      <c r="U27" s="40">
        <f t="shared" si="6"/>
        <v>66</v>
      </c>
      <c r="V27" s="40">
        <f t="shared" si="6"/>
        <v>670</v>
      </c>
    </row>
    <row r="28" spans="1:22" s="47" customFormat="1" ht="15.75" customHeight="1">
      <c r="A28" s="45" t="s">
        <v>53</v>
      </c>
      <c r="B28" s="43">
        <v>107</v>
      </c>
      <c r="C28" s="44">
        <v>417</v>
      </c>
      <c r="D28" s="44">
        <v>85</v>
      </c>
      <c r="E28" s="44">
        <v>71</v>
      </c>
      <c r="F28" s="44">
        <v>228</v>
      </c>
      <c r="G28" s="44">
        <v>217</v>
      </c>
      <c r="H28" s="44">
        <v>95</v>
      </c>
      <c r="I28" s="44">
        <v>291</v>
      </c>
      <c r="J28" s="44">
        <v>12</v>
      </c>
      <c r="K28" s="44">
        <v>126</v>
      </c>
      <c r="L28" s="45" t="s">
        <v>54</v>
      </c>
      <c r="M28" s="43">
        <v>187</v>
      </c>
      <c r="N28" s="44">
        <v>750</v>
      </c>
      <c r="O28" s="44">
        <v>144</v>
      </c>
      <c r="P28" s="44">
        <v>92</v>
      </c>
      <c r="Q28" s="44">
        <v>494</v>
      </c>
      <c r="R28" s="44">
        <v>463</v>
      </c>
      <c r="S28" s="44">
        <v>170</v>
      </c>
      <c r="T28" s="44">
        <v>579</v>
      </c>
      <c r="U28" s="44">
        <v>17</v>
      </c>
      <c r="V28" s="44">
        <v>171</v>
      </c>
    </row>
    <row r="29" spans="1:22" s="47" customFormat="1" ht="15.75" customHeight="1">
      <c r="A29" s="45" t="s">
        <v>55</v>
      </c>
      <c r="B29" s="43">
        <v>248</v>
      </c>
      <c r="C29" s="44">
        <v>900</v>
      </c>
      <c r="D29" s="44">
        <v>194</v>
      </c>
      <c r="E29" s="44">
        <v>120</v>
      </c>
      <c r="F29" s="44">
        <v>550</v>
      </c>
      <c r="G29" s="44">
        <v>413</v>
      </c>
      <c r="H29" s="44">
        <v>231</v>
      </c>
      <c r="I29" s="44">
        <v>746</v>
      </c>
      <c r="J29" s="44">
        <v>17</v>
      </c>
      <c r="K29" s="44">
        <v>154</v>
      </c>
      <c r="L29" s="45" t="s">
        <v>56</v>
      </c>
      <c r="M29" s="43">
        <v>259</v>
      </c>
      <c r="N29" s="44">
        <v>1031</v>
      </c>
      <c r="O29" s="44">
        <v>172</v>
      </c>
      <c r="P29" s="44">
        <v>125</v>
      </c>
      <c r="Q29" s="44">
        <v>669</v>
      </c>
      <c r="R29" s="44">
        <v>562</v>
      </c>
      <c r="S29" s="44">
        <v>229</v>
      </c>
      <c r="T29" s="44">
        <v>686</v>
      </c>
      <c r="U29" s="44">
        <v>30</v>
      </c>
      <c r="V29" s="44">
        <v>345</v>
      </c>
    </row>
    <row r="30" spans="1:22" s="47" customFormat="1" ht="15.75" customHeight="1">
      <c r="A30" s="45" t="s">
        <v>57</v>
      </c>
      <c r="B30" s="43">
        <v>277</v>
      </c>
      <c r="C30" s="44">
        <v>1249</v>
      </c>
      <c r="D30" s="44">
        <v>213</v>
      </c>
      <c r="E30" s="44">
        <v>115</v>
      </c>
      <c r="F30" s="44">
        <v>869</v>
      </c>
      <c r="G30" s="44">
        <v>564</v>
      </c>
      <c r="H30" s="44">
        <v>259</v>
      </c>
      <c r="I30" s="44">
        <v>1088</v>
      </c>
      <c r="J30" s="44">
        <v>18</v>
      </c>
      <c r="K30" s="44">
        <v>161</v>
      </c>
      <c r="L30" s="45" t="s">
        <v>58</v>
      </c>
      <c r="M30" s="43">
        <v>230</v>
      </c>
      <c r="N30" s="44">
        <v>640</v>
      </c>
      <c r="O30" s="44">
        <v>172</v>
      </c>
      <c r="P30" s="44">
        <v>91</v>
      </c>
      <c r="Q30" s="44">
        <v>341</v>
      </c>
      <c r="R30" s="44">
        <v>294</v>
      </c>
      <c r="S30" s="44">
        <v>211</v>
      </c>
      <c r="T30" s="44">
        <v>486</v>
      </c>
      <c r="U30" s="44">
        <v>19</v>
      </c>
      <c r="V30" s="44">
        <v>154</v>
      </c>
    </row>
    <row r="31" spans="1:22" s="47" customFormat="1" ht="15.75" customHeight="1">
      <c r="A31" s="4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47" customFormat="1" ht="15.75" customHeight="1">
      <c r="A32" s="35" t="s">
        <v>59</v>
      </c>
      <c r="B32" s="39">
        <f>SUM(B33:B37)</f>
        <v>2513</v>
      </c>
      <c r="C32" s="40">
        <f aca="true" t="shared" si="7" ref="C32:K32">SUM(C33:C37)</f>
        <v>11136</v>
      </c>
      <c r="D32" s="40">
        <f t="shared" si="7"/>
        <v>1892</v>
      </c>
      <c r="E32" s="40">
        <f t="shared" si="7"/>
        <v>1195</v>
      </c>
      <c r="F32" s="40">
        <f t="shared" si="7"/>
        <v>7630</v>
      </c>
      <c r="G32" s="40">
        <f t="shared" si="7"/>
        <v>6590</v>
      </c>
      <c r="H32" s="40">
        <f t="shared" si="7"/>
        <v>2336</v>
      </c>
      <c r="I32" s="40">
        <v>8947</v>
      </c>
      <c r="J32" s="40">
        <f t="shared" si="7"/>
        <v>177</v>
      </c>
      <c r="K32" s="40">
        <f t="shared" si="7"/>
        <v>2189</v>
      </c>
      <c r="L32" s="35" t="s">
        <v>60</v>
      </c>
      <c r="M32" s="39">
        <f>SUM(M33:M34)</f>
        <v>1788</v>
      </c>
      <c r="N32" s="40">
        <f aca="true" t="shared" si="8" ref="N32:S32">SUM(N33:N34)</f>
        <v>9985</v>
      </c>
      <c r="O32" s="40">
        <f t="shared" si="8"/>
        <v>1247</v>
      </c>
      <c r="P32" s="40">
        <f t="shared" si="8"/>
        <v>968</v>
      </c>
      <c r="Q32" s="40">
        <f t="shared" si="8"/>
        <v>7245</v>
      </c>
      <c r="R32" s="40">
        <f t="shared" si="8"/>
        <v>6329</v>
      </c>
      <c r="S32" s="40">
        <f t="shared" si="8"/>
        <v>1646</v>
      </c>
      <c r="T32" s="40">
        <f>SUM(T33:T34)</f>
        <v>7623</v>
      </c>
      <c r="U32" s="40">
        <f>SUM(U33:U34)</f>
        <v>142</v>
      </c>
      <c r="V32" s="40">
        <f>SUM(V33:V34)</f>
        <v>2362</v>
      </c>
    </row>
    <row r="33" spans="1:22" s="47" customFormat="1" ht="15.75" customHeight="1">
      <c r="A33" s="45" t="s">
        <v>61</v>
      </c>
      <c r="B33" s="43">
        <v>472</v>
      </c>
      <c r="C33" s="44">
        <v>1957</v>
      </c>
      <c r="D33" s="44">
        <v>331</v>
      </c>
      <c r="E33" s="44">
        <v>200</v>
      </c>
      <c r="F33" s="44">
        <v>1331</v>
      </c>
      <c r="G33" s="44">
        <v>1133</v>
      </c>
      <c r="H33" s="44">
        <v>438</v>
      </c>
      <c r="I33" s="44">
        <v>1601</v>
      </c>
      <c r="J33" s="44">
        <v>34</v>
      </c>
      <c r="K33" s="44">
        <v>356</v>
      </c>
      <c r="L33" s="45" t="s">
        <v>62</v>
      </c>
      <c r="M33" s="43">
        <v>693</v>
      </c>
      <c r="N33" s="44">
        <v>3648</v>
      </c>
      <c r="O33" s="44">
        <v>476</v>
      </c>
      <c r="P33" s="44">
        <v>419</v>
      </c>
      <c r="Q33" s="44">
        <v>2546</v>
      </c>
      <c r="R33" s="44">
        <v>2066</v>
      </c>
      <c r="S33" s="44">
        <v>632</v>
      </c>
      <c r="T33" s="44">
        <v>3127</v>
      </c>
      <c r="U33" s="44">
        <v>61</v>
      </c>
      <c r="V33" s="44">
        <v>521</v>
      </c>
    </row>
    <row r="34" spans="1:22" s="47" customFormat="1" ht="15.75" customHeight="1">
      <c r="A34" s="45" t="s">
        <v>63</v>
      </c>
      <c r="B34" s="43">
        <v>225</v>
      </c>
      <c r="C34" s="44">
        <v>878</v>
      </c>
      <c r="D34" s="44">
        <v>179</v>
      </c>
      <c r="E34" s="44">
        <v>91</v>
      </c>
      <c r="F34" s="44">
        <v>591</v>
      </c>
      <c r="G34" s="44">
        <v>506</v>
      </c>
      <c r="H34" s="44">
        <v>204</v>
      </c>
      <c r="I34" s="44">
        <v>698</v>
      </c>
      <c r="J34" s="44">
        <v>21</v>
      </c>
      <c r="K34" s="44">
        <v>180</v>
      </c>
      <c r="L34" s="45" t="s">
        <v>64</v>
      </c>
      <c r="M34" s="43">
        <v>1095</v>
      </c>
      <c r="N34" s="44">
        <v>6337</v>
      </c>
      <c r="O34" s="44">
        <v>771</v>
      </c>
      <c r="P34" s="44">
        <v>549</v>
      </c>
      <c r="Q34" s="44">
        <v>4699</v>
      </c>
      <c r="R34" s="44">
        <v>4263</v>
      </c>
      <c r="S34" s="44">
        <v>1014</v>
      </c>
      <c r="T34" s="44">
        <v>4496</v>
      </c>
      <c r="U34" s="44">
        <v>81</v>
      </c>
      <c r="V34" s="44">
        <v>1841</v>
      </c>
    </row>
    <row r="35" spans="1:22" s="47" customFormat="1" ht="15.75" customHeight="1">
      <c r="A35" s="45" t="s">
        <v>65</v>
      </c>
      <c r="B35" s="43">
        <v>1083</v>
      </c>
      <c r="C35" s="44">
        <v>4773</v>
      </c>
      <c r="D35" s="44">
        <v>823</v>
      </c>
      <c r="E35" s="44">
        <v>553</v>
      </c>
      <c r="F35" s="44">
        <v>3201</v>
      </c>
      <c r="G35" s="44">
        <v>2759</v>
      </c>
      <c r="H35" s="44">
        <v>1012</v>
      </c>
      <c r="I35" s="44">
        <v>3748</v>
      </c>
      <c r="J35" s="44">
        <v>71</v>
      </c>
      <c r="K35" s="44">
        <v>989</v>
      </c>
      <c r="L35" s="35"/>
      <c r="M35" s="39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47" customFormat="1" ht="15.75" customHeight="1">
      <c r="A36" s="45" t="s">
        <v>66</v>
      </c>
      <c r="B36" s="43">
        <v>234</v>
      </c>
      <c r="C36" s="44">
        <v>1319</v>
      </c>
      <c r="D36" s="44">
        <v>175</v>
      </c>
      <c r="E36" s="44">
        <v>78</v>
      </c>
      <c r="F36" s="44">
        <v>1040</v>
      </c>
      <c r="G36" s="44">
        <v>958</v>
      </c>
      <c r="H36" s="44">
        <v>218</v>
      </c>
      <c r="I36" s="44">
        <v>1088</v>
      </c>
      <c r="J36" s="44">
        <v>16</v>
      </c>
      <c r="K36" s="44">
        <v>231</v>
      </c>
      <c r="L36" s="35" t="s">
        <v>67</v>
      </c>
      <c r="M36" s="39">
        <f>SUM(M37:M41)</f>
        <v>795</v>
      </c>
      <c r="N36" s="40">
        <f>SUM(N37:N41)</f>
        <v>4110</v>
      </c>
      <c r="O36" s="40">
        <f aca="true" t="shared" si="9" ref="O36:V36">SUM(O37:O42)</f>
        <v>570</v>
      </c>
      <c r="P36" s="40">
        <f t="shared" si="9"/>
        <v>388</v>
      </c>
      <c r="Q36" s="40">
        <f t="shared" si="9"/>
        <v>2924</v>
      </c>
      <c r="R36" s="40">
        <f t="shared" si="9"/>
        <v>2499</v>
      </c>
      <c r="S36" s="40">
        <f t="shared" si="9"/>
        <v>703</v>
      </c>
      <c r="T36" s="40">
        <f t="shared" si="9"/>
        <v>3190</v>
      </c>
      <c r="U36" s="40">
        <f t="shared" si="9"/>
        <v>92</v>
      </c>
      <c r="V36" s="40">
        <f t="shared" si="9"/>
        <v>920</v>
      </c>
    </row>
    <row r="37" spans="1:22" s="47" customFormat="1" ht="15.75" customHeight="1">
      <c r="A37" s="45" t="s">
        <v>68</v>
      </c>
      <c r="B37" s="43">
        <v>499</v>
      </c>
      <c r="C37" s="44">
        <v>2209</v>
      </c>
      <c r="D37" s="44">
        <v>384</v>
      </c>
      <c r="E37" s="44">
        <v>273</v>
      </c>
      <c r="F37" s="44">
        <v>1467</v>
      </c>
      <c r="G37" s="44">
        <v>1234</v>
      </c>
      <c r="H37" s="44">
        <v>464</v>
      </c>
      <c r="I37" s="44">
        <v>1776</v>
      </c>
      <c r="J37" s="44">
        <v>35</v>
      </c>
      <c r="K37" s="44">
        <v>433</v>
      </c>
      <c r="L37" s="45" t="s">
        <v>69</v>
      </c>
      <c r="M37" s="43">
        <v>52</v>
      </c>
      <c r="N37" s="44">
        <v>243</v>
      </c>
      <c r="O37" s="44">
        <v>32</v>
      </c>
      <c r="P37" s="44">
        <v>16</v>
      </c>
      <c r="Q37" s="44">
        <v>192</v>
      </c>
      <c r="R37" s="44">
        <v>166</v>
      </c>
      <c r="S37" s="44">
        <v>41</v>
      </c>
      <c r="T37" s="44">
        <v>137</v>
      </c>
      <c r="U37" s="44">
        <v>11</v>
      </c>
      <c r="V37" s="44">
        <v>106</v>
      </c>
    </row>
    <row r="38" spans="1:22" s="47" customFormat="1" ht="15.75" customHeight="1">
      <c r="A38" s="45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5" t="s">
        <v>70</v>
      </c>
      <c r="M38" s="43">
        <v>100</v>
      </c>
      <c r="N38" s="44">
        <v>595</v>
      </c>
      <c r="O38" s="44">
        <v>71</v>
      </c>
      <c r="P38" s="44">
        <v>45</v>
      </c>
      <c r="Q38" s="44">
        <v>463</v>
      </c>
      <c r="R38" s="44">
        <v>382</v>
      </c>
      <c r="S38" s="44">
        <v>87</v>
      </c>
      <c r="T38" s="44">
        <v>438</v>
      </c>
      <c r="U38" s="44">
        <v>13</v>
      </c>
      <c r="V38" s="44">
        <v>157</v>
      </c>
    </row>
    <row r="39" spans="1:22" s="47" customFormat="1" ht="15.75" customHeight="1">
      <c r="A39" s="35" t="s">
        <v>71</v>
      </c>
      <c r="B39" s="39">
        <f>SUM(B40:B41)</f>
        <v>1078</v>
      </c>
      <c r="C39" s="40">
        <f aca="true" t="shared" si="10" ref="C39:K39">SUM(C40:C41)</f>
        <v>5671</v>
      </c>
      <c r="D39" s="40">
        <f t="shared" si="10"/>
        <v>736</v>
      </c>
      <c r="E39" s="40">
        <f t="shared" si="10"/>
        <v>460</v>
      </c>
      <c r="F39" s="40">
        <f t="shared" si="10"/>
        <v>4113</v>
      </c>
      <c r="G39" s="40">
        <f t="shared" si="10"/>
        <v>3554</v>
      </c>
      <c r="H39" s="40">
        <f t="shared" si="10"/>
        <v>985</v>
      </c>
      <c r="I39" s="40">
        <f t="shared" si="10"/>
        <v>4160</v>
      </c>
      <c r="J39" s="40">
        <f t="shared" si="10"/>
        <v>93</v>
      </c>
      <c r="K39" s="40">
        <f t="shared" si="10"/>
        <v>1511</v>
      </c>
      <c r="L39" s="45" t="s">
        <v>72</v>
      </c>
      <c r="M39" s="43">
        <v>58</v>
      </c>
      <c r="N39" s="44">
        <v>278</v>
      </c>
      <c r="O39" s="44">
        <v>37</v>
      </c>
      <c r="P39" s="44">
        <v>27</v>
      </c>
      <c r="Q39" s="44">
        <v>206</v>
      </c>
      <c r="R39" s="44">
        <v>184</v>
      </c>
      <c r="S39" s="44">
        <v>46</v>
      </c>
      <c r="T39" s="44">
        <v>173</v>
      </c>
      <c r="U39" s="44">
        <v>12</v>
      </c>
      <c r="V39" s="44">
        <v>105</v>
      </c>
    </row>
    <row r="40" spans="1:22" s="47" customFormat="1" ht="15.75" customHeight="1">
      <c r="A40" s="45" t="s">
        <v>73</v>
      </c>
      <c r="B40" s="43">
        <v>624</v>
      </c>
      <c r="C40" s="44">
        <v>3324</v>
      </c>
      <c r="D40" s="44">
        <v>436</v>
      </c>
      <c r="E40" s="44">
        <v>249</v>
      </c>
      <c r="F40" s="44">
        <v>2425</v>
      </c>
      <c r="G40" s="44">
        <v>2189</v>
      </c>
      <c r="H40" s="44">
        <v>571</v>
      </c>
      <c r="I40" s="44">
        <v>2355</v>
      </c>
      <c r="J40" s="44">
        <v>53</v>
      </c>
      <c r="K40" s="44">
        <v>969</v>
      </c>
      <c r="L40" s="45" t="s">
        <v>74</v>
      </c>
      <c r="M40" s="43">
        <v>186</v>
      </c>
      <c r="N40" s="44">
        <v>878</v>
      </c>
      <c r="O40" s="44">
        <v>134</v>
      </c>
      <c r="P40" s="44">
        <v>86</v>
      </c>
      <c r="Q40" s="44">
        <v>565</v>
      </c>
      <c r="R40" s="44">
        <v>547</v>
      </c>
      <c r="S40" s="44">
        <v>162</v>
      </c>
      <c r="T40" s="44">
        <v>668</v>
      </c>
      <c r="U40" s="44">
        <v>24</v>
      </c>
      <c r="V40" s="44">
        <v>210</v>
      </c>
    </row>
    <row r="41" spans="1:22" s="47" customFormat="1" ht="15.75" customHeight="1">
      <c r="A41" s="45" t="s">
        <v>75</v>
      </c>
      <c r="B41" s="43">
        <v>454</v>
      </c>
      <c r="C41" s="44">
        <v>2347</v>
      </c>
      <c r="D41" s="44">
        <v>300</v>
      </c>
      <c r="E41" s="44">
        <v>211</v>
      </c>
      <c r="F41" s="44">
        <v>1688</v>
      </c>
      <c r="G41" s="44">
        <v>1365</v>
      </c>
      <c r="H41" s="44">
        <v>414</v>
      </c>
      <c r="I41" s="44">
        <v>1805</v>
      </c>
      <c r="J41" s="44">
        <v>40</v>
      </c>
      <c r="K41" s="44">
        <v>542</v>
      </c>
      <c r="L41" s="45" t="s">
        <v>76</v>
      </c>
      <c r="M41" s="43">
        <v>399</v>
      </c>
      <c r="N41" s="44">
        <v>2116</v>
      </c>
      <c r="O41" s="44">
        <v>296</v>
      </c>
      <c r="P41" s="44">
        <v>214</v>
      </c>
      <c r="Q41" s="44">
        <v>1498</v>
      </c>
      <c r="R41" s="44">
        <v>1220</v>
      </c>
      <c r="S41" s="44">
        <v>367</v>
      </c>
      <c r="T41" s="44">
        <v>1774</v>
      </c>
      <c r="U41" s="44">
        <v>32</v>
      </c>
      <c r="V41" s="44">
        <v>342</v>
      </c>
    </row>
    <row r="42" spans="1:22" s="47" customFormat="1" ht="15.75" customHeight="1">
      <c r="A42" s="45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7" customFormat="1" ht="15.75" customHeight="1">
      <c r="A43" s="35" t="s">
        <v>77</v>
      </c>
      <c r="B43" s="39">
        <f aca="true" t="shared" si="11" ref="B43:K43">SUM(B44:B47)</f>
        <v>1549</v>
      </c>
      <c r="C43" s="40">
        <f t="shared" si="11"/>
        <v>8313</v>
      </c>
      <c r="D43" s="40">
        <f t="shared" si="11"/>
        <v>1087</v>
      </c>
      <c r="E43" s="40">
        <f t="shared" si="11"/>
        <v>791</v>
      </c>
      <c r="F43" s="40">
        <f t="shared" si="11"/>
        <v>6050</v>
      </c>
      <c r="G43" s="40">
        <f t="shared" si="11"/>
        <v>5215</v>
      </c>
      <c r="H43" s="40">
        <f t="shared" si="11"/>
        <v>1419</v>
      </c>
      <c r="I43" s="40">
        <f t="shared" si="11"/>
        <v>6415</v>
      </c>
      <c r="J43" s="40">
        <f t="shared" si="11"/>
        <v>130</v>
      </c>
      <c r="K43" s="40">
        <f t="shared" si="11"/>
        <v>1898</v>
      </c>
      <c r="L43" s="35" t="s">
        <v>78</v>
      </c>
      <c r="M43" s="39">
        <f>SUM(M44:M47)</f>
        <v>1194</v>
      </c>
      <c r="N43" s="40">
        <f aca="true" t="shared" si="12" ref="N43:S43">SUM(N44:N47)</f>
        <v>4634</v>
      </c>
      <c r="O43" s="40">
        <f t="shared" si="12"/>
        <v>870</v>
      </c>
      <c r="P43" s="40">
        <f t="shared" si="12"/>
        <v>537</v>
      </c>
      <c r="Q43" s="40">
        <f t="shared" si="12"/>
        <v>2994</v>
      </c>
      <c r="R43" s="40">
        <f t="shared" si="12"/>
        <v>2465</v>
      </c>
      <c r="S43" s="40">
        <f t="shared" si="12"/>
        <v>1077</v>
      </c>
      <c r="T43" s="40">
        <f>SUM(T44:T47)</f>
        <v>3585</v>
      </c>
      <c r="U43" s="40">
        <f>SUM(U44:U47)</f>
        <v>117</v>
      </c>
      <c r="V43" s="40">
        <f>SUM(V44:V47)</f>
        <v>1049</v>
      </c>
    </row>
    <row r="44" spans="1:22" s="49" customFormat="1" ht="15.75" customHeight="1">
      <c r="A44" s="45" t="s">
        <v>79</v>
      </c>
      <c r="B44" s="43">
        <v>207</v>
      </c>
      <c r="C44" s="44">
        <v>835</v>
      </c>
      <c r="D44" s="44">
        <v>143</v>
      </c>
      <c r="E44" s="44">
        <v>68</v>
      </c>
      <c r="F44" s="44">
        <v>574</v>
      </c>
      <c r="G44" s="44">
        <v>521</v>
      </c>
      <c r="H44" s="44">
        <v>189</v>
      </c>
      <c r="I44" s="44">
        <v>632</v>
      </c>
      <c r="J44" s="44">
        <v>18</v>
      </c>
      <c r="K44" s="44">
        <v>203</v>
      </c>
      <c r="L44" s="45" t="s">
        <v>80</v>
      </c>
      <c r="M44" s="43">
        <v>248</v>
      </c>
      <c r="N44" s="44">
        <v>599</v>
      </c>
      <c r="O44" s="44">
        <v>193</v>
      </c>
      <c r="P44" s="44">
        <v>72</v>
      </c>
      <c r="Q44" s="44">
        <v>306</v>
      </c>
      <c r="R44" s="44">
        <v>263</v>
      </c>
      <c r="S44" s="44">
        <v>231</v>
      </c>
      <c r="T44" s="44">
        <v>446</v>
      </c>
      <c r="U44" s="44">
        <v>17</v>
      </c>
      <c r="V44" s="44">
        <v>153</v>
      </c>
    </row>
    <row r="45" spans="1:22" s="47" customFormat="1" ht="15.75" customHeight="1">
      <c r="A45" s="45" t="s">
        <v>81</v>
      </c>
      <c r="B45" s="43">
        <v>287</v>
      </c>
      <c r="C45" s="44">
        <v>1592</v>
      </c>
      <c r="D45" s="44">
        <v>200</v>
      </c>
      <c r="E45" s="44">
        <v>144</v>
      </c>
      <c r="F45" s="44">
        <v>1196</v>
      </c>
      <c r="G45" s="44">
        <v>1011</v>
      </c>
      <c r="H45" s="44">
        <v>257</v>
      </c>
      <c r="I45" s="44">
        <v>1287</v>
      </c>
      <c r="J45" s="44">
        <v>30</v>
      </c>
      <c r="K45" s="44">
        <v>305</v>
      </c>
      <c r="L45" s="45" t="s">
        <v>82</v>
      </c>
      <c r="M45" s="43">
        <v>284</v>
      </c>
      <c r="N45" s="44">
        <v>1150</v>
      </c>
      <c r="O45" s="44">
        <v>208</v>
      </c>
      <c r="P45" s="44">
        <v>138</v>
      </c>
      <c r="Q45" s="44">
        <v>724</v>
      </c>
      <c r="R45" s="44">
        <v>538</v>
      </c>
      <c r="S45" s="44">
        <v>255</v>
      </c>
      <c r="T45" s="44">
        <v>924</v>
      </c>
      <c r="U45" s="44">
        <v>29</v>
      </c>
      <c r="V45" s="44">
        <v>226</v>
      </c>
    </row>
    <row r="46" spans="1:22" s="47" customFormat="1" ht="15.75" customHeight="1">
      <c r="A46" s="45" t="s">
        <v>83</v>
      </c>
      <c r="B46" s="43">
        <v>447</v>
      </c>
      <c r="C46" s="44">
        <v>1957</v>
      </c>
      <c r="D46" s="44">
        <v>334</v>
      </c>
      <c r="E46" s="44">
        <v>238</v>
      </c>
      <c r="F46" s="44">
        <v>1271</v>
      </c>
      <c r="G46" s="44">
        <v>1148</v>
      </c>
      <c r="H46" s="44">
        <v>399</v>
      </c>
      <c r="I46" s="44">
        <v>1422</v>
      </c>
      <c r="J46" s="44">
        <v>48</v>
      </c>
      <c r="K46" s="44">
        <v>535</v>
      </c>
      <c r="L46" s="45" t="s">
        <v>84</v>
      </c>
      <c r="M46" s="43">
        <v>352</v>
      </c>
      <c r="N46" s="44">
        <v>1815</v>
      </c>
      <c r="O46" s="44">
        <v>248</v>
      </c>
      <c r="P46" s="44">
        <v>175</v>
      </c>
      <c r="Q46" s="44">
        <v>1312</v>
      </c>
      <c r="R46" s="44">
        <v>1117</v>
      </c>
      <c r="S46" s="44">
        <v>310</v>
      </c>
      <c r="T46" s="44">
        <v>1354</v>
      </c>
      <c r="U46" s="44">
        <v>42</v>
      </c>
      <c r="V46" s="44">
        <v>461</v>
      </c>
    </row>
    <row r="47" spans="1:22" s="47" customFormat="1" ht="15.75" customHeight="1">
      <c r="A47" s="45" t="s">
        <v>85</v>
      </c>
      <c r="B47" s="43">
        <v>608</v>
      </c>
      <c r="C47" s="44">
        <v>3929</v>
      </c>
      <c r="D47" s="44">
        <v>410</v>
      </c>
      <c r="E47" s="44">
        <v>341</v>
      </c>
      <c r="F47" s="44">
        <v>3009</v>
      </c>
      <c r="G47" s="44">
        <v>2535</v>
      </c>
      <c r="H47" s="44">
        <v>574</v>
      </c>
      <c r="I47" s="44">
        <v>3074</v>
      </c>
      <c r="J47" s="44">
        <v>34</v>
      </c>
      <c r="K47" s="44">
        <v>855</v>
      </c>
      <c r="L47" s="45" t="s">
        <v>86</v>
      </c>
      <c r="M47" s="43">
        <v>310</v>
      </c>
      <c r="N47" s="44">
        <v>1070</v>
      </c>
      <c r="O47" s="44">
        <v>221</v>
      </c>
      <c r="P47" s="44">
        <v>152</v>
      </c>
      <c r="Q47" s="44">
        <v>652</v>
      </c>
      <c r="R47" s="44">
        <v>547</v>
      </c>
      <c r="S47" s="44">
        <v>281</v>
      </c>
      <c r="T47" s="44">
        <v>861</v>
      </c>
      <c r="U47" s="44">
        <v>29</v>
      </c>
      <c r="V47" s="44">
        <v>209</v>
      </c>
    </row>
    <row r="48" spans="1:22" s="47" customFormat="1" ht="15.75" customHeight="1">
      <c r="A48" s="45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47" customFormat="1" ht="15.75" customHeight="1">
      <c r="A49" s="35" t="s">
        <v>87</v>
      </c>
      <c r="B49" s="39">
        <f aca="true" t="shared" si="13" ref="B49:K49">SUM(B50)</f>
        <v>655</v>
      </c>
      <c r="C49" s="40">
        <f t="shared" si="13"/>
        <v>5609</v>
      </c>
      <c r="D49" s="40">
        <f t="shared" si="13"/>
        <v>446</v>
      </c>
      <c r="E49" s="40">
        <f t="shared" si="13"/>
        <v>303</v>
      </c>
      <c r="F49" s="40">
        <f t="shared" si="13"/>
        <v>4587</v>
      </c>
      <c r="G49" s="40">
        <f t="shared" si="13"/>
        <v>4279</v>
      </c>
      <c r="H49" s="40">
        <f t="shared" si="13"/>
        <v>608</v>
      </c>
      <c r="I49" s="40">
        <f t="shared" si="13"/>
        <v>4950</v>
      </c>
      <c r="J49" s="40">
        <f t="shared" si="13"/>
        <v>47</v>
      </c>
      <c r="K49" s="40">
        <f t="shared" si="13"/>
        <v>659</v>
      </c>
      <c r="L49" s="35" t="s">
        <v>88</v>
      </c>
      <c r="M49" s="39">
        <f>SUM(M50:M51)</f>
        <v>840</v>
      </c>
      <c r="N49" s="40">
        <f aca="true" t="shared" si="14" ref="N49:S49">SUM(N50:N51)</f>
        <v>3757</v>
      </c>
      <c r="O49" s="40">
        <f t="shared" si="14"/>
        <v>626</v>
      </c>
      <c r="P49" s="40">
        <f t="shared" si="14"/>
        <v>410</v>
      </c>
      <c r="Q49" s="40">
        <f t="shared" si="14"/>
        <v>2563</v>
      </c>
      <c r="R49" s="40">
        <f t="shared" si="14"/>
        <v>2000</v>
      </c>
      <c r="S49" s="40">
        <f t="shared" si="14"/>
        <v>770</v>
      </c>
      <c r="T49" s="40">
        <f>SUM(T50:T51)</f>
        <v>3026</v>
      </c>
      <c r="U49" s="40">
        <f>SUM(U50:U51)</f>
        <v>70</v>
      </c>
      <c r="V49" s="40">
        <f>SUM(V50:V51)</f>
        <v>731</v>
      </c>
    </row>
    <row r="50" spans="1:22" s="47" customFormat="1" ht="15.75" customHeight="1">
      <c r="A50" s="50" t="s">
        <v>89</v>
      </c>
      <c r="B50" s="43">
        <v>655</v>
      </c>
      <c r="C50" s="51">
        <v>5609</v>
      </c>
      <c r="D50" s="51">
        <v>446</v>
      </c>
      <c r="E50" s="51">
        <v>303</v>
      </c>
      <c r="F50" s="51">
        <v>4587</v>
      </c>
      <c r="G50" s="51">
        <v>4279</v>
      </c>
      <c r="H50" s="51">
        <v>608</v>
      </c>
      <c r="I50" s="51">
        <v>4950</v>
      </c>
      <c r="J50" s="51">
        <v>47</v>
      </c>
      <c r="K50" s="51">
        <v>659</v>
      </c>
      <c r="L50" s="50" t="s">
        <v>90</v>
      </c>
      <c r="M50" s="43">
        <v>318</v>
      </c>
      <c r="N50" s="51">
        <v>1374</v>
      </c>
      <c r="O50" s="51">
        <v>242</v>
      </c>
      <c r="P50" s="51">
        <v>157</v>
      </c>
      <c r="Q50" s="51">
        <v>903</v>
      </c>
      <c r="R50" s="51">
        <v>637</v>
      </c>
      <c r="S50" s="51">
        <v>291</v>
      </c>
      <c r="T50" s="51">
        <v>1105</v>
      </c>
      <c r="U50" s="51">
        <v>27</v>
      </c>
      <c r="V50" s="51">
        <v>269</v>
      </c>
    </row>
    <row r="51" spans="1:22" s="47" customFormat="1" ht="15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 t="s">
        <v>91</v>
      </c>
      <c r="M51" s="55">
        <v>522</v>
      </c>
      <c r="N51" s="55">
        <v>2383</v>
      </c>
      <c r="O51" s="55">
        <v>384</v>
      </c>
      <c r="P51" s="55">
        <v>253</v>
      </c>
      <c r="Q51" s="55">
        <v>1660</v>
      </c>
      <c r="R51" s="55">
        <v>1363</v>
      </c>
      <c r="S51" s="55">
        <v>479</v>
      </c>
      <c r="T51" s="55">
        <v>1921</v>
      </c>
      <c r="U51" s="55">
        <v>43</v>
      </c>
      <c r="V51" s="55">
        <v>462</v>
      </c>
    </row>
    <row r="52" spans="1:11" s="47" customFormat="1" ht="13.5" customHeight="1">
      <c r="A52" s="56" t="s">
        <v>92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</row>
  </sheetData>
  <sheetProtection/>
  <mergeCells count="10">
    <mergeCell ref="A3:A6"/>
    <mergeCell ref="J3:K4"/>
    <mergeCell ref="L3:L6"/>
    <mergeCell ref="U3:V4"/>
    <mergeCell ref="C5:C6"/>
    <mergeCell ref="J5:J6"/>
    <mergeCell ref="K5:K6"/>
    <mergeCell ref="N5:N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2009-05-07T05:08:53Z</dcterms:created>
  <dcterms:modified xsi:type="dcterms:W3CDTF">2009-05-07T05:08:58Z</dcterms:modified>
  <cp:category/>
  <cp:version/>
  <cp:contentType/>
  <cp:contentStatus/>
</cp:coreProperties>
</file>