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<sst xmlns="http://schemas.openxmlformats.org/spreadsheetml/2006/main" count="109" uniqueCount="91">
  <si>
    <t>　106．水　道　施　設　普　及　状　況</t>
  </si>
  <si>
    <t>各年3月31日</t>
  </si>
  <si>
    <t>年次および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</si>
  <si>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</si>
  <si>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</si>
  <si>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</si>
  <si>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</si>
  <si>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</si>
  <si>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</si>
  <si>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</si>
  <si>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</si>
  <si>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</si>
  <si>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昭和45年</t>
  </si>
  <si>
    <t xml:space="preserve">   46</t>
  </si>
  <si>
    <t xml:space="preserve">   47</t>
  </si>
  <si>
    <t xml:space="preserve">   48</t>
  </si>
  <si>
    <t xml:space="preserve"> </t>
  </si>
  <si>
    <t xml:space="preserve">   49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</si>
  <si>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</si>
  <si>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</si>
  <si>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</si>
  <si>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</si>
  <si>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</si>
  <si>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</si>
  <si>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</si>
  <si>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</si>
  <si>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</si>
  <si>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</si>
  <si>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</si>
  <si>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</si>
  <si>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</si>
  <si>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</si>
  <si>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太田村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</si>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</sst>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_ * #,##0.0_ ;_ * &quot;¥&quot;&quot;¥&quot;\!\!\-#,##0.0_ ;_ * &quot;-&quot;_ ;_ @_ "/>
    <numFmt numFmtId="183" formatCode="0_ ;[Red]\-0\ "/>
    <numFmt numFmtId="184" formatCode="0.0_);[Red]\(0.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7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7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7" fontId="22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7" fontId="22" fillId="0" borderId="12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distributed" vertical="distributed"/>
      <protection/>
    </xf>
    <xf numFmtId="178" fontId="21" fillId="0" borderId="0" xfId="0" applyNumberFormat="1" applyFont="1" applyAlignment="1" applyProtection="1">
      <alignment/>
      <protection/>
    </xf>
    <xf numFmtId="179" fontId="21" fillId="0" borderId="0" xfId="0" applyNumberFormat="1" applyFont="1" applyAlignment="1" applyProtection="1">
      <alignment/>
      <protection/>
    </xf>
    <xf numFmtId="180" fontId="21" fillId="0" borderId="0" xfId="0" applyNumberFormat="1" applyFont="1" applyAlignment="1" applyProtection="1">
      <alignment/>
      <protection/>
    </xf>
    <xf numFmtId="176" fontId="21" fillId="0" borderId="16" xfId="0" applyNumberFormat="1" applyFont="1" applyBorder="1" applyAlignment="1" applyProtection="1" quotePrefix="1">
      <alignment horizontal="center" vertical="distributed"/>
      <protection/>
    </xf>
    <xf numFmtId="178" fontId="21" fillId="0" borderId="0" xfId="0" applyNumberFormat="1" applyFont="1" applyAlignment="1" applyProtection="1">
      <alignment/>
      <protection/>
    </xf>
    <xf numFmtId="176" fontId="21" fillId="0" borderId="16" xfId="0" applyNumberFormat="1" applyFont="1" applyBorder="1" applyAlignment="1" applyProtection="1" quotePrefix="1">
      <alignment horizontal="center"/>
      <protection/>
    </xf>
    <xf numFmtId="176" fontId="23" fillId="0" borderId="16" xfId="0" applyNumberFormat="1" applyFont="1" applyBorder="1" applyAlignment="1" applyProtection="1" quotePrefix="1">
      <alignment horizontal="center" vertical="distributed"/>
      <protection/>
    </xf>
    <xf numFmtId="178" fontId="23" fillId="0" borderId="0" xfId="0" applyNumberFormat="1" applyFont="1" applyBorder="1" applyAlignment="1" applyProtection="1">
      <alignment vertical="center"/>
      <protection/>
    </xf>
    <xf numFmtId="181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176" fontId="23" fillId="0" borderId="16" xfId="0" applyNumberFormat="1" applyFont="1" applyBorder="1" applyAlignment="1" applyProtection="1" quotePrefix="1">
      <alignment horizontal="center"/>
      <protection/>
    </xf>
    <xf numFmtId="179" fontId="23" fillId="0" borderId="0" xfId="0" applyNumberFormat="1" applyFont="1" applyAlignment="1" applyProtection="1">
      <alignment/>
      <protection/>
    </xf>
    <xf numFmtId="180" fontId="23" fillId="0" borderId="0" xfId="0" applyNumberFormat="1" applyFont="1" applyAlignment="1" applyProtection="1">
      <alignment/>
      <protection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8" fontId="23" fillId="0" borderId="0" xfId="60" applyNumberFormat="1" applyFont="1" applyFill="1" applyBorder="1" applyAlignment="1" applyProtection="1">
      <alignment vertical="center"/>
      <protection/>
    </xf>
    <xf numFmtId="179" fontId="23" fillId="0" borderId="0" xfId="60" applyNumberFormat="1" applyFont="1" applyFill="1" applyBorder="1" applyAlignment="1" applyProtection="1">
      <alignment vertical="center"/>
      <protection/>
    </xf>
    <xf numFmtId="182" fontId="23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/>
      <protection/>
    </xf>
    <xf numFmtId="181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81" fontId="21" fillId="0" borderId="0" xfId="0" applyNumberFormat="1" applyFont="1" applyAlignment="1" applyProtection="1">
      <alignment/>
      <protection/>
    </xf>
    <xf numFmtId="182" fontId="23" fillId="0" borderId="0" xfId="0" applyNumberFormat="1" applyFont="1" applyAlignment="1" applyProtection="1">
      <alignment/>
      <protection/>
    </xf>
    <xf numFmtId="183" fontId="21" fillId="0" borderId="0" xfId="0" applyNumberFormat="1" applyFont="1" applyAlignment="1" applyProtection="1">
      <alignment/>
      <protection/>
    </xf>
    <xf numFmtId="179" fontId="21" fillId="0" borderId="0" xfId="0" applyNumberFormat="1" applyFont="1" applyBorder="1" applyAlignment="1" applyProtection="1">
      <alignment/>
      <protection/>
    </xf>
    <xf numFmtId="180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84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9" fontId="21" fillId="0" borderId="12" xfId="0" applyNumberFormat="1" applyFont="1" applyBorder="1" applyAlignment="1" applyProtection="1">
      <alignment/>
      <protection/>
    </xf>
    <xf numFmtId="179" fontId="21" fillId="0" borderId="13" xfId="0" applyNumberFormat="1" applyFont="1" applyBorder="1" applyAlignment="1" applyProtection="1">
      <alignment/>
      <protection/>
    </xf>
    <xf numFmtId="180" fontId="21" fillId="0" borderId="13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5" customWidth="1"/>
    <col min="2" max="2" width="7.75390625" style="5" customWidth="1"/>
    <col min="3" max="3" width="12.75390625" style="5" customWidth="1"/>
    <col min="4" max="4" width="7.75390625" style="58" customWidth="1"/>
    <col min="5" max="5" width="7.75390625" style="5" customWidth="1"/>
    <col min="6" max="6" width="12.75390625" style="5" customWidth="1"/>
    <col min="7" max="7" width="7.75390625" style="5" customWidth="1"/>
    <col min="8" max="8" width="12.75390625" style="5" customWidth="1"/>
    <col min="9" max="9" width="7.75390625" style="5" customWidth="1"/>
    <col min="10" max="10" width="12.75390625" style="5" customWidth="1"/>
    <col min="11" max="11" width="7.75390625" style="5" customWidth="1"/>
    <col min="12" max="12" width="12.75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19" t="s">
        <v>10</v>
      </c>
      <c r="D4" s="20" t="s">
        <v>11</v>
      </c>
      <c r="E4" s="19" t="s">
        <v>9</v>
      </c>
      <c r="F4" s="19" t="s">
        <v>10</v>
      </c>
      <c r="G4" s="19" t="s">
        <v>9</v>
      </c>
      <c r="H4" s="19" t="s">
        <v>10</v>
      </c>
      <c r="I4" s="19" t="s">
        <v>9</v>
      </c>
      <c r="J4" s="19" t="s">
        <v>10</v>
      </c>
      <c r="K4" s="19" t="s">
        <v>9</v>
      </c>
      <c r="L4" s="19" t="s">
        <v>10</v>
      </c>
    </row>
    <row r="5" spans="1:12" ht="12" customHeight="1">
      <c r="A5" s="21" t="s">
        <v>12</v>
      </c>
      <c r="B5" s="22">
        <v>1121</v>
      </c>
      <c r="C5" s="23">
        <v>807837</v>
      </c>
      <c r="D5" s="24">
        <v>70</v>
      </c>
      <c r="E5" s="23">
        <v>16</v>
      </c>
      <c r="F5" s="23">
        <v>561972</v>
      </c>
      <c r="G5" s="23">
        <v>286</v>
      </c>
      <c r="H5" s="23">
        <v>165452</v>
      </c>
      <c r="I5" s="23">
        <v>187</v>
      </c>
      <c r="J5" s="23">
        <v>37083</v>
      </c>
      <c r="K5" s="23">
        <v>632</v>
      </c>
      <c r="L5" s="23">
        <v>43330</v>
      </c>
    </row>
    <row r="6" spans="1:12" ht="12" customHeight="1">
      <c r="A6" s="25" t="s">
        <v>13</v>
      </c>
      <c r="B6" s="26">
        <v>1128</v>
      </c>
      <c r="C6" s="23">
        <v>830837</v>
      </c>
      <c r="D6" s="24">
        <v>71.5</v>
      </c>
      <c r="E6" s="23">
        <v>16</v>
      </c>
      <c r="F6" s="23">
        <v>585463</v>
      </c>
      <c r="G6" s="23">
        <v>290</v>
      </c>
      <c r="H6" s="23">
        <v>167069</v>
      </c>
      <c r="I6" s="23">
        <v>189</v>
      </c>
      <c r="J6" s="23">
        <v>35779</v>
      </c>
      <c r="K6" s="23">
        <v>633</v>
      </c>
      <c r="L6" s="23">
        <v>42526</v>
      </c>
    </row>
    <row r="7" spans="1:12" ht="12" customHeight="1">
      <c r="A7" s="25" t="s">
        <v>14</v>
      </c>
      <c r="B7" s="26">
        <v>1118</v>
      </c>
      <c r="C7" s="23">
        <v>849270</v>
      </c>
      <c r="D7" s="24">
        <v>72.9</v>
      </c>
      <c r="E7" s="23">
        <v>16</v>
      </c>
      <c r="F7" s="23">
        <v>609178</v>
      </c>
      <c r="G7" s="23">
        <v>283</v>
      </c>
      <c r="H7" s="23">
        <v>163994</v>
      </c>
      <c r="I7" s="23">
        <v>188</v>
      </c>
      <c r="J7" s="23">
        <v>34648</v>
      </c>
      <c r="K7" s="23">
        <v>631</v>
      </c>
      <c r="L7" s="23">
        <v>41450</v>
      </c>
    </row>
    <row r="8" spans="1:12" ht="12" customHeight="1">
      <c r="A8" s="25" t="s">
        <v>15</v>
      </c>
      <c r="B8" s="26">
        <v>1113</v>
      </c>
      <c r="C8" s="23">
        <v>876398</v>
      </c>
      <c r="D8" s="24">
        <v>74.9</v>
      </c>
      <c r="E8" s="23">
        <v>16</v>
      </c>
      <c r="F8" s="23">
        <v>624674</v>
      </c>
      <c r="G8" s="23">
        <v>276</v>
      </c>
      <c r="H8" s="23">
        <v>174237</v>
      </c>
      <c r="I8" s="23">
        <v>186</v>
      </c>
      <c r="J8" s="23">
        <v>36052</v>
      </c>
      <c r="K8" s="23">
        <v>635</v>
      </c>
      <c r="L8" s="23">
        <v>41435</v>
      </c>
    </row>
    <row r="9" spans="1:12" ht="12" customHeight="1">
      <c r="A9" s="27"/>
      <c r="B9" s="23"/>
      <c r="C9" s="23"/>
      <c r="D9" s="24"/>
      <c r="E9" s="23"/>
      <c r="F9" s="23"/>
      <c r="G9" s="23"/>
      <c r="H9" s="23" t="s">
        <v>16</v>
      </c>
      <c r="I9" s="23"/>
      <c r="J9" s="23"/>
      <c r="K9" s="23"/>
      <c r="L9" s="23"/>
    </row>
    <row r="10" spans="1:14" s="31" customFormat="1" ht="12" customHeight="1">
      <c r="A10" s="28" t="s">
        <v>17</v>
      </c>
      <c r="B10" s="29">
        <f>SUM(B12:B14)</f>
        <v>1096</v>
      </c>
      <c r="C10" s="29">
        <f>SUM(C12:C14)</f>
        <v>900640</v>
      </c>
      <c r="D10" s="30">
        <v>76.3</v>
      </c>
      <c r="E10" s="29">
        <f aca="true" t="shared" si="0" ref="E10:L10">SUM(E12:E14)</f>
        <v>17</v>
      </c>
      <c r="F10" s="29">
        <f t="shared" si="0"/>
        <v>660387</v>
      </c>
      <c r="G10" s="29">
        <f t="shared" si="0"/>
        <v>267</v>
      </c>
      <c r="H10" s="29">
        <f t="shared" si="0"/>
        <v>162890</v>
      </c>
      <c r="I10" s="29">
        <f t="shared" si="0"/>
        <v>185</v>
      </c>
      <c r="J10" s="29">
        <f t="shared" si="0"/>
        <v>37051</v>
      </c>
      <c r="K10" s="29">
        <f t="shared" si="0"/>
        <v>627</v>
      </c>
      <c r="L10" s="29">
        <f t="shared" si="0"/>
        <v>40312</v>
      </c>
      <c r="N10" s="32"/>
    </row>
    <row r="11" spans="1:14" s="31" customFormat="1" ht="12" customHeight="1">
      <c r="A11" s="33"/>
      <c r="B11" s="34" t="s">
        <v>16</v>
      </c>
      <c r="C11" s="34"/>
      <c r="D11" s="35" t="s">
        <v>16</v>
      </c>
      <c r="E11" s="34"/>
      <c r="F11" s="34"/>
      <c r="G11" s="34"/>
      <c r="H11" s="34" t="s">
        <v>16</v>
      </c>
      <c r="I11" s="34" t="s">
        <v>16</v>
      </c>
      <c r="J11" s="34"/>
      <c r="K11" s="34"/>
      <c r="L11" s="34"/>
      <c r="N11" s="32"/>
    </row>
    <row r="12" spans="1:14" s="31" customFormat="1" ht="12" customHeight="1">
      <c r="A12" s="36" t="s">
        <v>18</v>
      </c>
      <c r="B12" s="34">
        <f>SUM(B16:B26)</f>
        <v>322</v>
      </c>
      <c r="C12" s="34">
        <f aca="true" t="shared" si="1" ref="C12:L12">SUM(C16:C26)</f>
        <v>671934</v>
      </c>
      <c r="D12" s="35">
        <v>83.2</v>
      </c>
      <c r="E12" s="34">
        <f t="shared" si="1"/>
        <v>11</v>
      </c>
      <c r="F12" s="34">
        <f t="shared" si="1"/>
        <v>603424</v>
      </c>
      <c r="G12" s="34">
        <f t="shared" si="1"/>
        <v>88</v>
      </c>
      <c r="H12" s="34">
        <f t="shared" si="1"/>
        <v>41476</v>
      </c>
      <c r="I12" s="34">
        <f t="shared" si="1"/>
        <v>67</v>
      </c>
      <c r="J12" s="34">
        <f t="shared" si="1"/>
        <v>16527</v>
      </c>
      <c r="K12" s="34">
        <f t="shared" si="1"/>
        <v>156</v>
      </c>
      <c r="L12" s="34">
        <f t="shared" si="1"/>
        <v>10507</v>
      </c>
      <c r="N12" s="32"/>
    </row>
    <row r="13" spans="1:14" s="31" customFormat="1" ht="12" customHeight="1">
      <c r="A13" s="36"/>
      <c r="B13" s="34"/>
      <c r="C13" s="34"/>
      <c r="D13" s="35" t="s">
        <v>16</v>
      </c>
      <c r="E13" s="34"/>
      <c r="F13" s="34"/>
      <c r="G13" s="34"/>
      <c r="H13" s="34" t="s">
        <v>16</v>
      </c>
      <c r="I13" s="34"/>
      <c r="J13" s="34"/>
      <c r="K13" s="34"/>
      <c r="L13" s="34"/>
      <c r="N13" s="32"/>
    </row>
    <row r="14" spans="1:14" s="31" customFormat="1" ht="12" customHeight="1">
      <c r="A14" s="36" t="s">
        <v>19</v>
      </c>
      <c r="B14" s="37">
        <f aca="true" t="shared" si="2" ref="B14:L14">SUM(B28,B33,B40,B44,B50,B53,B63,B73,B78,B82,B89,B95)</f>
        <v>774</v>
      </c>
      <c r="C14" s="38">
        <f t="shared" si="2"/>
        <v>228706</v>
      </c>
      <c r="D14" s="39">
        <v>61.5</v>
      </c>
      <c r="E14" s="38">
        <f t="shared" si="2"/>
        <v>6</v>
      </c>
      <c r="F14" s="38">
        <f t="shared" si="2"/>
        <v>56963</v>
      </c>
      <c r="G14" s="38">
        <f t="shared" si="2"/>
        <v>179</v>
      </c>
      <c r="H14" s="38">
        <f t="shared" si="2"/>
        <v>121414</v>
      </c>
      <c r="I14" s="38">
        <f t="shared" si="2"/>
        <v>118</v>
      </c>
      <c r="J14" s="38">
        <f t="shared" si="2"/>
        <v>20524</v>
      </c>
      <c r="K14" s="38">
        <f t="shared" si="2"/>
        <v>471</v>
      </c>
      <c r="L14" s="38">
        <f t="shared" si="2"/>
        <v>29805</v>
      </c>
      <c r="N14" s="32"/>
    </row>
    <row r="15" spans="1:14" ht="12" customHeight="1">
      <c r="A15" s="40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  <c r="N15" s="26"/>
    </row>
    <row r="16" spans="1:14" ht="12" customHeight="1">
      <c r="A16" s="40" t="s">
        <v>20</v>
      </c>
      <c r="B16" s="23">
        <v>70</v>
      </c>
      <c r="C16" s="23">
        <v>294022</v>
      </c>
      <c r="D16" s="24">
        <v>94.5</v>
      </c>
      <c r="E16" s="23">
        <v>1</v>
      </c>
      <c r="F16" s="23">
        <v>275154</v>
      </c>
      <c r="G16" s="23">
        <v>15</v>
      </c>
      <c r="H16" s="23">
        <v>11066</v>
      </c>
      <c r="I16" s="23">
        <v>16</v>
      </c>
      <c r="J16" s="23">
        <v>5514</v>
      </c>
      <c r="K16" s="23">
        <v>38</v>
      </c>
      <c r="L16" s="23">
        <v>2288</v>
      </c>
      <c r="N16" s="26"/>
    </row>
    <row r="17" spans="1:14" ht="12" customHeight="1">
      <c r="A17" s="40" t="s">
        <v>21</v>
      </c>
      <c r="B17" s="23">
        <v>28</v>
      </c>
      <c r="C17" s="23">
        <v>131981</v>
      </c>
      <c r="D17" s="24">
        <v>98.6</v>
      </c>
      <c r="E17" s="23">
        <v>1</v>
      </c>
      <c r="F17" s="23">
        <v>124602</v>
      </c>
      <c r="G17" s="23">
        <v>8</v>
      </c>
      <c r="H17" s="23">
        <v>5158</v>
      </c>
      <c r="I17" s="23">
        <v>10</v>
      </c>
      <c r="J17" s="23">
        <v>1852</v>
      </c>
      <c r="K17" s="23">
        <v>9</v>
      </c>
      <c r="L17" s="23">
        <v>369</v>
      </c>
      <c r="N17" s="26"/>
    </row>
    <row r="18" spans="1:14" ht="12" customHeight="1">
      <c r="A18" s="40" t="s">
        <v>22</v>
      </c>
      <c r="B18" s="23">
        <v>4</v>
      </c>
      <c r="C18" s="23">
        <v>40113</v>
      </c>
      <c r="D18" s="24">
        <v>69.4</v>
      </c>
      <c r="E18" s="23">
        <v>1</v>
      </c>
      <c r="F18" s="23">
        <v>38177</v>
      </c>
      <c r="G18" s="23">
        <v>0</v>
      </c>
      <c r="H18" s="23">
        <v>0</v>
      </c>
      <c r="I18" s="23">
        <v>3</v>
      </c>
      <c r="J18" s="23">
        <v>1936</v>
      </c>
      <c r="K18" s="23">
        <v>0</v>
      </c>
      <c r="L18" s="23">
        <v>0</v>
      </c>
      <c r="N18" s="26"/>
    </row>
    <row r="19" spans="1:14" ht="12" customHeight="1">
      <c r="A19" s="40" t="s">
        <v>23</v>
      </c>
      <c r="B19" s="23">
        <v>52</v>
      </c>
      <c r="C19" s="23">
        <v>40311</v>
      </c>
      <c r="D19" s="24">
        <v>63.5</v>
      </c>
      <c r="E19" s="23">
        <v>1</v>
      </c>
      <c r="F19" s="23">
        <v>31682</v>
      </c>
      <c r="G19" s="23">
        <v>19</v>
      </c>
      <c r="H19" s="23">
        <v>6105</v>
      </c>
      <c r="I19" s="23">
        <v>4</v>
      </c>
      <c r="J19" s="23">
        <v>734</v>
      </c>
      <c r="K19" s="23">
        <v>28</v>
      </c>
      <c r="L19" s="23">
        <v>1790</v>
      </c>
      <c r="N19" s="26"/>
    </row>
    <row r="20" spans="1:14" ht="12" customHeight="1">
      <c r="A20" s="40" t="s">
        <v>24</v>
      </c>
      <c r="B20" s="23">
        <v>17</v>
      </c>
      <c r="C20" s="23">
        <v>47380</v>
      </c>
      <c r="D20" s="24">
        <v>89</v>
      </c>
      <c r="E20" s="23">
        <v>1</v>
      </c>
      <c r="F20" s="23">
        <v>45110</v>
      </c>
      <c r="G20" s="23">
        <v>4</v>
      </c>
      <c r="H20" s="23">
        <v>1175</v>
      </c>
      <c r="I20" s="23">
        <v>3</v>
      </c>
      <c r="J20" s="23">
        <v>403</v>
      </c>
      <c r="K20" s="23">
        <v>9</v>
      </c>
      <c r="L20" s="23">
        <v>692</v>
      </c>
      <c r="N20" s="26"/>
    </row>
    <row r="21" spans="1:14" ht="12" customHeight="1">
      <c r="A21" s="40" t="s">
        <v>25</v>
      </c>
      <c r="B21" s="23">
        <v>38</v>
      </c>
      <c r="C21" s="23">
        <v>37248</v>
      </c>
      <c r="D21" s="24">
        <v>96.3</v>
      </c>
      <c r="E21" s="23">
        <v>1</v>
      </c>
      <c r="F21" s="23">
        <v>29410</v>
      </c>
      <c r="G21" s="23">
        <v>10</v>
      </c>
      <c r="H21" s="23">
        <v>4972</v>
      </c>
      <c r="I21" s="23">
        <v>8</v>
      </c>
      <c r="J21" s="23">
        <v>1311</v>
      </c>
      <c r="K21" s="23">
        <v>19</v>
      </c>
      <c r="L21" s="23">
        <v>1555</v>
      </c>
      <c r="N21" s="26"/>
    </row>
    <row r="22" spans="1:14" ht="12" customHeight="1">
      <c r="A22" s="40" t="s">
        <v>26</v>
      </c>
      <c r="B22" s="23">
        <v>23</v>
      </c>
      <c r="C22" s="23">
        <v>25788</v>
      </c>
      <c r="D22" s="24">
        <v>82.6</v>
      </c>
      <c r="E22" s="23">
        <v>1</v>
      </c>
      <c r="F22" s="23">
        <v>15942</v>
      </c>
      <c r="G22" s="23">
        <v>15</v>
      </c>
      <c r="H22" s="23">
        <v>9088</v>
      </c>
      <c r="I22" s="23">
        <v>3</v>
      </c>
      <c r="J22" s="23">
        <v>446</v>
      </c>
      <c r="K22" s="23">
        <v>4</v>
      </c>
      <c r="L22" s="23">
        <v>312</v>
      </c>
      <c r="N22" s="26"/>
    </row>
    <row r="23" spans="1:14" ht="12" customHeight="1">
      <c r="A23" s="40" t="s">
        <v>27</v>
      </c>
      <c r="B23" s="23">
        <v>51</v>
      </c>
      <c r="C23" s="23">
        <v>16558</v>
      </c>
      <c r="D23" s="24">
        <v>68.1</v>
      </c>
      <c r="E23" s="23">
        <v>1</v>
      </c>
      <c r="F23" s="23">
        <v>10500</v>
      </c>
      <c r="G23" s="23">
        <v>8</v>
      </c>
      <c r="H23" s="23">
        <v>1309</v>
      </c>
      <c r="I23" s="23">
        <v>14</v>
      </c>
      <c r="J23" s="23">
        <v>2623</v>
      </c>
      <c r="K23" s="23">
        <v>28</v>
      </c>
      <c r="L23" s="23">
        <v>2126</v>
      </c>
      <c r="N23" s="26"/>
    </row>
    <row r="24" spans="1:14" ht="12" customHeight="1">
      <c r="A24" s="40" t="s">
        <v>28</v>
      </c>
      <c r="B24" s="23">
        <v>2</v>
      </c>
      <c r="C24" s="23">
        <v>12964</v>
      </c>
      <c r="D24" s="24">
        <v>59.7</v>
      </c>
      <c r="E24" s="23">
        <v>1</v>
      </c>
      <c r="F24" s="23">
        <v>12850</v>
      </c>
      <c r="G24" s="23">
        <v>0</v>
      </c>
      <c r="H24" s="23">
        <v>0</v>
      </c>
      <c r="I24" s="23">
        <v>1</v>
      </c>
      <c r="J24" s="23">
        <v>114</v>
      </c>
      <c r="K24" s="23">
        <v>0</v>
      </c>
      <c r="L24" s="23">
        <v>0</v>
      </c>
      <c r="N24" s="26"/>
    </row>
    <row r="25" spans="1:14" ht="12" customHeight="1">
      <c r="A25" s="40" t="s">
        <v>29</v>
      </c>
      <c r="B25" s="23">
        <v>27</v>
      </c>
      <c r="C25" s="23">
        <v>18016</v>
      </c>
      <c r="D25" s="24">
        <v>81.1</v>
      </c>
      <c r="E25" s="23">
        <v>1</v>
      </c>
      <c r="F25" s="23">
        <v>14887</v>
      </c>
      <c r="G25" s="23">
        <v>7</v>
      </c>
      <c r="H25" s="23">
        <v>1581</v>
      </c>
      <c r="I25" s="23">
        <v>2</v>
      </c>
      <c r="J25" s="23">
        <v>521</v>
      </c>
      <c r="K25" s="23">
        <v>17</v>
      </c>
      <c r="L25" s="23">
        <v>1027</v>
      </c>
      <c r="N25" s="26"/>
    </row>
    <row r="26" spans="1:14" s="41" customFormat="1" ht="12" customHeight="1">
      <c r="A26" s="40" t="s">
        <v>30</v>
      </c>
      <c r="B26" s="23">
        <v>10</v>
      </c>
      <c r="C26" s="23">
        <v>7553</v>
      </c>
      <c r="D26" s="24">
        <v>15</v>
      </c>
      <c r="E26" s="23">
        <v>1</v>
      </c>
      <c r="F26" s="23">
        <v>5110</v>
      </c>
      <c r="G26" s="23">
        <v>2</v>
      </c>
      <c r="H26" s="23">
        <v>1022</v>
      </c>
      <c r="I26" s="23">
        <v>3</v>
      </c>
      <c r="J26" s="23">
        <v>1073</v>
      </c>
      <c r="K26" s="23">
        <v>4</v>
      </c>
      <c r="L26" s="23">
        <v>348</v>
      </c>
      <c r="N26" s="26"/>
    </row>
    <row r="27" spans="1:14" s="41" customFormat="1" ht="12" customHeight="1">
      <c r="A27" s="40"/>
      <c r="B27" s="23"/>
      <c r="C27" s="23"/>
      <c r="D27" s="24" t="s">
        <v>16</v>
      </c>
      <c r="E27" s="23"/>
      <c r="F27" s="23"/>
      <c r="G27" s="23"/>
      <c r="H27" s="23"/>
      <c r="I27" s="23"/>
      <c r="J27" s="23"/>
      <c r="K27" s="23"/>
      <c r="L27" s="23"/>
      <c r="N27" s="26"/>
    </row>
    <row r="28" spans="1:14" s="43" customFormat="1" ht="12" customHeight="1">
      <c r="A28" s="36" t="s">
        <v>31</v>
      </c>
      <c r="B28" s="34">
        <f>SUM(B29:B31)</f>
        <v>13</v>
      </c>
      <c r="C28" s="34">
        <f aca="true" t="shared" si="3" ref="C28:L28">SUM(C29:C31)</f>
        <v>970</v>
      </c>
      <c r="D28" s="42">
        <v>7.8</v>
      </c>
      <c r="E28" s="34">
        <f t="shared" si="3"/>
        <v>0</v>
      </c>
      <c r="F28" s="34">
        <f t="shared" si="3"/>
        <v>0</v>
      </c>
      <c r="G28" s="34">
        <f t="shared" si="3"/>
        <v>1</v>
      </c>
      <c r="H28" s="34">
        <f t="shared" si="3"/>
        <v>226</v>
      </c>
      <c r="I28" s="34">
        <f t="shared" si="3"/>
        <v>1</v>
      </c>
      <c r="J28" s="34">
        <f t="shared" si="3"/>
        <v>62</v>
      </c>
      <c r="K28" s="34">
        <f t="shared" si="3"/>
        <v>11</v>
      </c>
      <c r="L28" s="34">
        <f t="shared" si="3"/>
        <v>682</v>
      </c>
      <c r="N28" s="32"/>
    </row>
    <row r="29" spans="1:14" s="41" customFormat="1" ht="12" customHeight="1">
      <c r="A29" s="40" t="s">
        <v>32</v>
      </c>
      <c r="B29" s="23">
        <v>2</v>
      </c>
      <c r="C29" s="23">
        <v>101</v>
      </c>
      <c r="D29" s="44">
        <v>3.5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2</v>
      </c>
      <c r="L29" s="23">
        <v>101</v>
      </c>
      <c r="N29" s="26"/>
    </row>
    <row r="30" spans="1:14" s="41" customFormat="1" ht="12" customHeight="1">
      <c r="A30" s="40" t="s">
        <v>33</v>
      </c>
      <c r="B30" s="23">
        <v>7</v>
      </c>
      <c r="C30" s="23">
        <v>613</v>
      </c>
      <c r="D30" s="44">
        <v>12.9</v>
      </c>
      <c r="E30" s="23">
        <v>0</v>
      </c>
      <c r="F30" s="23">
        <v>0</v>
      </c>
      <c r="G30" s="23">
        <v>1</v>
      </c>
      <c r="H30" s="23">
        <v>226</v>
      </c>
      <c r="I30" s="23">
        <v>1</v>
      </c>
      <c r="J30" s="23">
        <v>62</v>
      </c>
      <c r="K30" s="23">
        <v>5</v>
      </c>
      <c r="L30" s="23">
        <v>325</v>
      </c>
      <c r="N30" s="26"/>
    </row>
    <row r="31" spans="1:14" s="41" customFormat="1" ht="12" customHeight="1">
      <c r="A31" s="40" t="s">
        <v>34</v>
      </c>
      <c r="B31" s="23">
        <v>4</v>
      </c>
      <c r="C31" s="23">
        <v>256</v>
      </c>
      <c r="D31" s="44">
        <v>5.3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4</v>
      </c>
      <c r="L31" s="23">
        <v>256</v>
      </c>
      <c r="N31" s="26"/>
    </row>
    <row r="32" spans="1:14" s="41" customFormat="1" ht="12" customHeight="1">
      <c r="A32" s="40"/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N32" s="26"/>
    </row>
    <row r="33" spans="1:14" s="43" customFormat="1" ht="12" customHeight="1">
      <c r="A33" s="36" t="s">
        <v>35</v>
      </c>
      <c r="B33" s="34">
        <f>SUM(B34:B38)</f>
        <v>55</v>
      </c>
      <c r="C33" s="34">
        <f aca="true" t="shared" si="4" ref="C33:L33">SUM(C34:C38)</f>
        <v>17430</v>
      </c>
      <c r="D33" s="45">
        <v>37.6</v>
      </c>
      <c r="E33" s="34">
        <f t="shared" si="4"/>
        <v>0</v>
      </c>
      <c r="F33" s="34">
        <f t="shared" si="4"/>
        <v>0</v>
      </c>
      <c r="G33" s="34">
        <f t="shared" si="4"/>
        <v>18</v>
      </c>
      <c r="H33" s="34">
        <f t="shared" si="4"/>
        <v>14452</v>
      </c>
      <c r="I33" s="34">
        <f t="shared" si="4"/>
        <v>4</v>
      </c>
      <c r="J33" s="34">
        <f t="shared" si="4"/>
        <v>840</v>
      </c>
      <c r="K33" s="34">
        <f t="shared" si="4"/>
        <v>33</v>
      </c>
      <c r="L33" s="34">
        <f t="shared" si="4"/>
        <v>2138</v>
      </c>
      <c r="N33" s="32"/>
    </row>
    <row r="34" spans="1:14" s="41" customFormat="1" ht="12" customHeight="1">
      <c r="A34" s="40" t="s">
        <v>36</v>
      </c>
      <c r="B34" s="23">
        <v>9</v>
      </c>
      <c r="C34" s="23">
        <v>1316</v>
      </c>
      <c r="D34" s="24">
        <v>16.7</v>
      </c>
      <c r="E34" s="23">
        <v>0</v>
      </c>
      <c r="F34" s="23">
        <v>0</v>
      </c>
      <c r="G34" s="23">
        <v>4</v>
      </c>
      <c r="H34" s="23">
        <v>955</v>
      </c>
      <c r="I34" s="23">
        <v>0</v>
      </c>
      <c r="J34" s="23">
        <v>0</v>
      </c>
      <c r="K34" s="23">
        <v>5</v>
      </c>
      <c r="L34" s="23">
        <v>361</v>
      </c>
      <c r="N34" s="26"/>
    </row>
    <row r="35" spans="1:14" s="41" customFormat="1" ht="12" customHeight="1">
      <c r="A35" s="40" t="s">
        <v>37</v>
      </c>
      <c r="B35" s="23">
        <v>1</v>
      </c>
      <c r="C35" s="23">
        <v>3331</v>
      </c>
      <c r="D35" s="24">
        <v>99.8</v>
      </c>
      <c r="E35" s="23">
        <v>0</v>
      </c>
      <c r="F35" s="23">
        <v>0</v>
      </c>
      <c r="G35" s="23">
        <v>1</v>
      </c>
      <c r="H35" s="23">
        <v>3331</v>
      </c>
      <c r="I35" s="23">
        <v>0</v>
      </c>
      <c r="J35" s="23">
        <v>0</v>
      </c>
      <c r="K35" s="23">
        <v>0</v>
      </c>
      <c r="L35" s="23">
        <v>0</v>
      </c>
      <c r="N35" s="26"/>
    </row>
    <row r="36" spans="1:14" s="41" customFormat="1" ht="12" customHeight="1">
      <c r="A36" s="40" t="s">
        <v>38</v>
      </c>
      <c r="B36" s="23">
        <v>31</v>
      </c>
      <c r="C36" s="23">
        <v>11579</v>
      </c>
      <c r="D36" s="24">
        <v>64.3</v>
      </c>
      <c r="E36" s="23">
        <v>0</v>
      </c>
      <c r="F36" s="23">
        <v>0</v>
      </c>
      <c r="G36" s="23">
        <v>12</v>
      </c>
      <c r="H36" s="23">
        <v>10166</v>
      </c>
      <c r="I36" s="23">
        <v>1</v>
      </c>
      <c r="J36" s="23">
        <v>275</v>
      </c>
      <c r="K36" s="23">
        <v>18</v>
      </c>
      <c r="L36" s="23">
        <v>1138</v>
      </c>
      <c r="N36" s="26"/>
    </row>
    <row r="37" spans="1:14" s="41" customFormat="1" ht="12" customHeight="1">
      <c r="A37" s="40" t="s">
        <v>39</v>
      </c>
      <c r="B37" s="23">
        <v>5</v>
      </c>
      <c r="C37" s="23">
        <v>182</v>
      </c>
      <c r="D37" s="24">
        <v>3.1</v>
      </c>
      <c r="E37" s="23">
        <v>0</v>
      </c>
      <c r="F37" s="23">
        <v>0</v>
      </c>
      <c r="G37" s="23">
        <v>1</v>
      </c>
      <c r="H37" s="46">
        <v>0</v>
      </c>
      <c r="I37" s="23">
        <v>0</v>
      </c>
      <c r="J37" s="23">
        <v>0</v>
      </c>
      <c r="K37" s="23">
        <v>4</v>
      </c>
      <c r="L37" s="23">
        <v>182</v>
      </c>
      <c r="N37" s="26"/>
    </row>
    <row r="38" spans="1:14" s="41" customFormat="1" ht="12" customHeight="1">
      <c r="A38" s="40" t="s">
        <v>40</v>
      </c>
      <c r="B38" s="23">
        <v>9</v>
      </c>
      <c r="C38" s="23">
        <v>1022</v>
      </c>
      <c r="D38" s="24">
        <v>9.1</v>
      </c>
      <c r="E38" s="23">
        <v>0</v>
      </c>
      <c r="F38" s="23">
        <v>0</v>
      </c>
      <c r="G38" s="23">
        <v>0</v>
      </c>
      <c r="H38" s="23">
        <v>0</v>
      </c>
      <c r="I38" s="23">
        <v>3</v>
      </c>
      <c r="J38" s="23">
        <v>565</v>
      </c>
      <c r="K38" s="23">
        <v>6</v>
      </c>
      <c r="L38" s="23">
        <v>457</v>
      </c>
      <c r="N38" s="26"/>
    </row>
    <row r="39" spans="1:14" s="41" customFormat="1" ht="12" customHeight="1">
      <c r="A39" s="40"/>
      <c r="B39" s="23"/>
      <c r="C39" s="23"/>
      <c r="D39" s="24"/>
      <c r="E39" s="23"/>
      <c r="F39" s="23"/>
      <c r="G39" s="23"/>
      <c r="H39" s="23"/>
      <c r="I39" s="23"/>
      <c r="J39" s="23"/>
      <c r="K39" s="23"/>
      <c r="L39" s="23"/>
      <c r="N39" s="26"/>
    </row>
    <row r="40" spans="1:14" s="43" customFormat="1" ht="12" customHeight="1">
      <c r="A40" s="36" t="s">
        <v>41</v>
      </c>
      <c r="B40" s="34">
        <f>SUM(B41:B42)</f>
        <v>41</v>
      </c>
      <c r="C40" s="34">
        <f aca="true" t="shared" si="5" ref="C40:L40">SUM(C41:C42)</f>
        <v>25946</v>
      </c>
      <c r="D40" s="45">
        <v>80.5</v>
      </c>
      <c r="E40" s="34">
        <f t="shared" si="5"/>
        <v>2</v>
      </c>
      <c r="F40" s="34">
        <f t="shared" si="5"/>
        <v>21085</v>
      </c>
      <c r="G40" s="34">
        <f t="shared" si="5"/>
        <v>5</v>
      </c>
      <c r="H40" s="34">
        <f t="shared" si="5"/>
        <v>2477</v>
      </c>
      <c r="I40" s="34">
        <f t="shared" si="5"/>
        <v>2</v>
      </c>
      <c r="J40" s="34">
        <f t="shared" si="5"/>
        <v>208</v>
      </c>
      <c r="K40" s="34">
        <f t="shared" si="5"/>
        <v>32</v>
      </c>
      <c r="L40" s="34">
        <f t="shared" si="5"/>
        <v>2176</v>
      </c>
      <c r="N40" s="32"/>
    </row>
    <row r="41" spans="1:14" s="41" customFormat="1" ht="12" customHeight="1">
      <c r="A41" s="40" t="s">
        <v>42</v>
      </c>
      <c r="B41" s="23">
        <v>17</v>
      </c>
      <c r="C41" s="23">
        <v>18490</v>
      </c>
      <c r="D41" s="24">
        <v>87.6</v>
      </c>
      <c r="E41" s="23">
        <v>1</v>
      </c>
      <c r="F41" s="23">
        <v>15432</v>
      </c>
      <c r="G41" s="23">
        <v>2</v>
      </c>
      <c r="H41" s="23">
        <v>2003</v>
      </c>
      <c r="I41" s="23">
        <v>2</v>
      </c>
      <c r="J41" s="23">
        <v>208</v>
      </c>
      <c r="K41" s="23">
        <v>12</v>
      </c>
      <c r="L41" s="23">
        <v>847</v>
      </c>
      <c r="N41" s="26"/>
    </row>
    <row r="42" spans="1:14" s="41" customFormat="1" ht="12" customHeight="1">
      <c r="A42" s="40" t="s">
        <v>43</v>
      </c>
      <c r="B42" s="23">
        <v>24</v>
      </c>
      <c r="C42" s="23">
        <v>7456</v>
      </c>
      <c r="D42" s="24">
        <v>67.2</v>
      </c>
      <c r="E42" s="23">
        <v>1</v>
      </c>
      <c r="F42" s="23">
        <v>5653</v>
      </c>
      <c r="G42" s="23">
        <v>3</v>
      </c>
      <c r="H42" s="23">
        <v>474</v>
      </c>
      <c r="I42" s="23">
        <v>0</v>
      </c>
      <c r="J42" s="23">
        <v>0</v>
      </c>
      <c r="K42" s="23">
        <v>20</v>
      </c>
      <c r="L42" s="23">
        <v>1329</v>
      </c>
      <c r="N42" s="26"/>
    </row>
    <row r="43" spans="1:14" s="41" customFormat="1" ht="12" customHeight="1">
      <c r="A43" s="40"/>
      <c r="B43" s="23"/>
      <c r="C43" s="23"/>
      <c r="D43" s="24"/>
      <c r="E43" s="23"/>
      <c r="F43" s="23" t="s">
        <v>16</v>
      </c>
      <c r="G43" s="23"/>
      <c r="H43" s="23"/>
      <c r="I43" s="23"/>
      <c r="J43" s="23"/>
      <c r="K43" s="23"/>
      <c r="L43" s="23"/>
      <c r="N43" s="26"/>
    </row>
    <row r="44" spans="1:14" s="43" customFormat="1" ht="12" customHeight="1">
      <c r="A44" s="36" t="s">
        <v>44</v>
      </c>
      <c r="B44" s="34">
        <f>SUM(B45:B48)</f>
        <v>107</v>
      </c>
      <c r="C44" s="34">
        <f>SUM(C45:C48)</f>
        <v>30875</v>
      </c>
      <c r="D44" s="45">
        <v>77.2</v>
      </c>
      <c r="E44" s="34">
        <f aca="true" t="shared" si="6" ref="E44:L44">SUM(E45:E48)</f>
        <v>1</v>
      </c>
      <c r="F44" s="34">
        <f t="shared" si="6"/>
        <v>4457</v>
      </c>
      <c r="G44" s="34">
        <f t="shared" si="6"/>
        <v>16</v>
      </c>
      <c r="H44" s="34">
        <f t="shared" si="6"/>
        <v>15593</v>
      </c>
      <c r="I44" s="34">
        <f t="shared" si="6"/>
        <v>35</v>
      </c>
      <c r="J44" s="34">
        <f t="shared" si="6"/>
        <v>7323</v>
      </c>
      <c r="K44" s="34">
        <f t="shared" si="6"/>
        <v>55</v>
      </c>
      <c r="L44" s="34">
        <f t="shared" si="6"/>
        <v>3502</v>
      </c>
      <c r="N44" s="32"/>
    </row>
    <row r="45" spans="1:14" s="41" customFormat="1" ht="12" customHeight="1">
      <c r="A45" s="40" t="s">
        <v>45</v>
      </c>
      <c r="B45" s="23">
        <v>29</v>
      </c>
      <c r="C45" s="23">
        <v>5300</v>
      </c>
      <c r="D45" s="24">
        <v>81.2</v>
      </c>
      <c r="E45" s="23">
        <v>0</v>
      </c>
      <c r="F45" s="23">
        <v>0</v>
      </c>
      <c r="G45" s="23">
        <v>5</v>
      </c>
      <c r="H45" s="23">
        <v>3182</v>
      </c>
      <c r="I45" s="23">
        <v>6</v>
      </c>
      <c r="J45" s="23">
        <v>991</v>
      </c>
      <c r="K45" s="23">
        <v>18</v>
      </c>
      <c r="L45" s="23">
        <v>1127</v>
      </c>
      <c r="N45" s="26"/>
    </row>
    <row r="46" spans="1:14" s="41" customFormat="1" ht="12" customHeight="1">
      <c r="A46" s="40" t="s">
        <v>46</v>
      </c>
      <c r="B46" s="23">
        <v>15</v>
      </c>
      <c r="C46" s="23">
        <v>6922</v>
      </c>
      <c r="D46" s="24">
        <v>70.3</v>
      </c>
      <c r="E46" s="23">
        <v>1</v>
      </c>
      <c r="F46" s="23">
        <v>4457</v>
      </c>
      <c r="G46" s="23">
        <v>2</v>
      </c>
      <c r="H46" s="23">
        <v>1143</v>
      </c>
      <c r="I46" s="23">
        <v>7</v>
      </c>
      <c r="J46" s="23">
        <v>1005</v>
      </c>
      <c r="K46" s="23">
        <v>5</v>
      </c>
      <c r="L46" s="23">
        <v>317</v>
      </c>
      <c r="N46" s="26"/>
    </row>
    <row r="47" spans="1:14" s="41" customFormat="1" ht="12" customHeight="1">
      <c r="A47" s="40" t="s">
        <v>47</v>
      </c>
      <c r="B47" s="23">
        <v>40</v>
      </c>
      <c r="C47" s="23">
        <v>8301</v>
      </c>
      <c r="D47" s="24">
        <v>70.8</v>
      </c>
      <c r="E47" s="23">
        <v>0</v>
      </c>
      <c r="F47" s="23">
        <v>0</v>
      </c>
      <c r="G47" s="23">
        <v>4</v>
      </c>
      <c r="H47" s="23">
        <v>4255</v>
      </c>
      <c r="I47" s="23">
        <v>15</v>
      </c>
      <c r="J47" s="23">
        <v>2649</v>
      </c>
      <c r="K47" s="23">
        <v>21</v>
      </c>
      <c r="L47" s="23">
        <v>1397</v>
      </c>
      <c r="N47" s="26"/>
    </row>
    <row r="48" spans="1:14" s="41" customFormat="1" ht="12" customHeight="1">
      <c r="A48" s="40" t="s">
        <v>48</v>
      </c>
      <c r="B48" s="23">
        <v>23</v>
      </c>
      <c r="C48" s="23">
        <v>10352</v>
      </c>
      <c r="D48" s="24">
        <v>86.8</v>
      </c>
      <c r="E48" s="23">
        <v>0</v>
      </c>
      <c r="F48" s="23">
        <v>0</v>
      </c>
      <c r="G48" s="23">
        <v>5</v>
      </c>
      <c r="H48" s="23">
        <v>7013</v>
      </c>
      <c r="I48" s="23">
        <v>7</v>
      </c>
      <c r="J48" s="23">
        <v>2678</v>
      </c>
      <c r="K48" s="23">
        <v>11</v>
      </c>
      <c r="L48" s="23">
        <v>661</v>
      </c>
      <c r="N48" s="26"/>
    </row>
    <row r="49" spans="1:14" s="41" customFormat="1" ht="12" customHeight="1">
      <c r="A49" s="40"/>
      <c r="B49" s="23" t="s">
        <v>16</v>
      </c>
      <c r="C49" s="23"/>
      <c r="D49" s="24"/>
      <c r="E49" s="23"/>
      <c r="F49" s="23"/>
      <c r="G49" s="23"/>
      <c r="H49" s="23"/>
      <c r="I49" s="23"/>
      <c r="J49" s="23"/>
      <c r="K49" s="23"/>
      <c r="L49" s="23"/>
      <c r="N49" s="26"/>
    </row>
    <row r="50" spans="1:14" s="43" customFormat="1" ht="12" customHeight="1">
      <c r="A50" s="36" t="s">
        <v>49</v>
      </c>
      <c r="B50" s="34">
        <f>SUM(B51:B51)</f>
        <v>8</v>
      </c>
      <c r="C50" s="34">
        <f aca="true" t="shared" si="7" ref="C50:L50">SUM(C51:C51)</f>
        <v>20747</v>
      </c>
      <c r="D50" s="45">
        <v>99.3</v>
      </c>
      <c r="E50" s="34">
        <f t="shared" si="7"/>
        <v>1</v>
      </c>
      <c r="F50" s="34">
        <f t="shared" si="7"/>
        <v>15405</v>
      </c>
      <c r="G50" s="34">
        <f t="shared" si="7"/>
        <v>7</v>
      </c>
      <c r="H50" s="34">
        <f t="shared" si="7"/>
        <v>5342</v>
      </c>
      <c r="I50" s="34">
        <f t="shared" si="7"/>
        <v>0</v>
      </c>
      <c r="J50" s="34">
        <v>0</v>
      </c>
      <c r="K50" s="34">
        <f t="shared" si="7"/>
        <v>0</v>
      </c>
      <c r="L50" s="34">
        <f t="shared" si="7"/>
        <v>0</v>
      </c>
      <c r="N50" s="32"/>
    </row>
    <row r="51" spans="1:14" s="41" customFormat="1" ht="12" customHeight="1">
      <c r="A51" s="40" t="s">
        <v>50</v>
      </c>
      <c r="B51" s="47">
        <f>E51+G51+I51</f>
        <v>8</v>
      </c>
      <c r="C51" s="47">
        <v>20747</v>
      </c>
      <c r="D51" s="48">
        <v>99.3</v>
      </c>
      <c r="E51" s="47">
        <v>1</v>
      </c>
      <c r="F51" s="47">
        <v>15405</v>
      </c>
      <c r="G51" s="47">
        <v>7</v>
      </c>
      <c r="H51" s="47">
        <v>5342</v>
      </c>
      <c r="I51" s="47">
        <v>0</v>
      </c>
      <c r="J51" s="47">
        <v>0</v>
      </c>
      <c r="K51" s="47">
        <v>0</v>
      </c>
      <c r="L51" s="47">
        <v>0</v>
      </c>
      <c r="N51" s="49"/>
    </row>
    <row r="52" spans="1:14" s="41" customFormat="1" ht="12" customHeight="1">
      <c r="A52" s="40"/>
      <c r="B52" s="47"/>
      <c r="C52" s="47"/>
      <c r="D52" s="48"/>
      <c r="E52" s="47"/>
      <c r="F52" s="47"/>
      <c r="G52" s="47"/>
      <c r="H52" s="47"/>
      <c r="I52" s="47"/>
      <c r="J52" s="47"/>
      <c r="K52" s="47"/>
      <c r="L52" s="47"/>
      <c r="N52" s="26"/>
    </row>
    <row r="53" spans="1:14" s="43" customFormat="1" ht="12" customHeight="1">
      <c r="A53" s="36" t="s">
        <v>51</v>
      </c>
      <c r="B53" s="34">
        <f>SUM(B54:B61)</f>
        <v>81</v>
      </c>
      <c r="C53" s="34">
        <f aca="true" t="shared" si="8" ref="C53:L53">SUM(C54:C61)</f>
        <v>35033</v>
      </c>
      <c r="D53" s="45">
        <v>82.2</v>
      </c>
      <c r="E53" s="34">
        <f t="shared" si="8"/>
        <v>0</v>
      </c>
      <c r="F53" s="34">
        <f t="shared" si="8"/>
        <v>0</v>
      </c>
      <c r="G53" s="34">
        <f t="shared" si="8"/>
        <v>56</v>
      </c>
      <c r="H53" s="34">
        <f t="shared" si="8"/>
        <v>31779</v>
      </c>
      <c r="I53" s="34">
        <f t="shared" si="8"/>
        <v>12</v>
      </c>
      <c r="J53" s="34">
        <f t="shared" si="8"/>
        <v>2327</v>
      </c>
      <c r="K53" s="34">
        <f t="shared" si="8"/>
        <v>13</v>
      </c>
      <c r="L53" s="34">
        <f t="shared" si="8"/>
        <v>927</v>
      </c>
      <c r="N53" s="50"/>
    </row>
    <row r="54" spans="1:14" s="41" customFormat="1" ht="12" customHeight="1">
      <c r="A54" s="40" t="s">
        <v>52</v>
      </c>
      <c r="B54" s="23">
        <v>6</v>
      </c>
      <c r="C54" s="23">
        <v>3954</v>
      </c>
      <c r="D54" s="24">
        <v>100</v>
      </c>
      <c r="E54" s="23">
        <v>0</v>
      </c>
      <c r="F54" s="23">
        <v>0</v>
      </c>
      <c r="G54" s="23">
        <v>5</v>
      </c>
      <c r="H54" s="23">
        <v>3892</v>
      </c>
      <c r="I54" s="23">
        <v>0</v>
      </c>
      <c r="J54" s="23">
        <v>0</v>
      </c>
      <c r="K54" s="23">
        <v>1</v>
      </c>
      <c r="L54" s="23">
        <v>62</v>
      </c>
      <c r="N54" s="26"/>
    </row>
    <row r="55" spans="1:14" s="41" customFormat="1" ht="12" customHeight="1">
      <c r="A55" s="40" t="s">
        <v>53</v>
      </c>
      <c r="B55" s="23">
        <v>15</v>
      </c>
      <c r="C55" s="23">
        <v>4855</v>
      </c>
      <c r="D55" s="24">
        <v>70</v>
      </c>
      <c r="E55" s="23">
        <v>0</v>
      </c>
      <c r="F55" s="23">
        <v>0</v>
      </c>
      <c r="G55" s="23">
        <v>5</v>
      </c>
      <c r="H55" s="23">
        <v>3672</v>
      </c>
      <c r="I55" s="23">
        <v>7</v>
      </c>
      <c r="J55" s="23">
        <v>1030</v>
      </c>
      <c r="K55" s="23">
        <v>3</v>
      </c>
      <c r="L55" s="23">
        <v>153</v>
      </c>
      <c r="N55" s="26"/>
    </row>
    <row r="56" spans="1:14" s="41" customFormat="1" ht="12" customHeight="1">
      <c r="A56" s="40" t="s">
        <v>54</v>
      </c>
      <c r="B56" s="23">
        <v>7</v>
      </c>
      <c r="C56" s="23">
        <v>2461</v>
      </c>
      <c r="D56" s="24">
        <v>87.6</v>
      </c>
      <c r="E56" s="23">
        <v>0</v>
      </c>
      <c r="F56" s="23">
        <v>0</v>
      </c>
      <c r="G56" s="23">
        <v>4</v>
      </c>
      <c r="H56" s="23">
        <v>2184</v>
      </c>
      <c r="I56" s="23">
        <v>0</v>
      </c>
      <c r="J56" s="23">
        <v>0</v>
      </c>
      <c r="K56" s="23">
        <v>3</v>
      </c>
      <c r="L56" s="23">
        <v>277</v>
      </c>
      <c r="N56" s="26"/>
    </row>
    <row r="57" spans="1:14" s="41" customFormat="1" ht="12" customHeight="1">
      <c r="A57" s="40" t="s">
        <v>55</v>
      </c>
      <c r="B57" s="23">
        <v>4</v>
      </c>
      <c r="C57" s="23">
        <v>2729</v>
      </c>
      <c r="D57" s="24">
        <v>49.1</v>
      </c>
      <c r="E57" s="23">
        <v>0</v>
      </c>
      <c r="F57" s="23">
        <v>0</v>
      </c>
      <c r="G57" s="23">
        <v>4</v>
      </c>
      <c r="H57" s="23">
        <v>2729</v>
      </c>
      <c r="I57" s="23">
        <v>0</v>
      </c>
      <c r="J57" s="23">
        <v>0</v>
      </c>
      <c r="K57" s="23">
        <v>0</v>
      </c>
      <c r="L57" s="23">
        <v>0</v>
      </c>
      <c r="N57" s="26"/>
    </row>
    <row r="58" spans="1:14" s="41" customFormat="1" ht="12" customHeight="1">
      <c r="A58" s="40" t="s">
        <v>56</v>
      </c>
      <c r="B58" s="23">
        <v>10</v>
      </c>
      <c r="C58" s="23">
        <v>3029</v>
      </c>
      <c r="D58" s="24">
        <v>85.4</v>
      </c>
      <c r="E58" s="23">
        <v>0</v>
      </c>
      <c r="F58" s="23">
        <v>0</v>
      </c>
      <c r="G58" s="23">
        <v>7</v>
      </c>
      <c r="H58" s="23">
        <v>2798</v>
      </c>
      <c r="I58" s="23">
        <v>0</v>
      </c>
      <c r="J58" s="23">
        <v>0</v>
      </c>
      <c r="K58" s="23">
        <v>3</v>
      </c>
      <c r="L58" s="23">
        <v>231</v>
      </c>
      <c r="N58" s="26"/>
    </row>
    <row r="59" spans="1:14" s="41" customFormat="1" ht="12" customHeight="1">
      <c r="A59" s="40" t="s">
        <v>57</v>
      </c>
      <c r="B59" s="23">
        <v>18</v>
      </c>
      <c r="C59" s="23">
        <v>4973</v>
      </c>
      <c r="D59" s="24">
        <v>88.2</v>
      </c>
      <c r="E59" s="23">
        <v>0</v>
      </c>
      <c r="F59" s="23">
        <v>0</v>
      </c>
      <c r="G59" s="23">
        <v>15</v>
      </c>
      <c r="H59" s="23">
        <v>4769</v>
      </c>
      <c r="I59" s="23">
        <v>0</v>
      </c>
      <c r="J59" s="23">
        <v>0</v>
      </c>
      <c r="K59" s="23">
        <v>3</v>
      </c>
      <c r="L59" s="23">
        <v>204</v>
      </c>
      <c r="N59" s="26"/>
    </row>
    <row r="60" spans="1:14" s="41" customFormat="1" ht="12" customHeight="1">
      <c r="A60" s="40" t="s">
        <v>58</v>
      </c>
      <c r="B60" s="23">
        <v>2</v>
      </c>
      <c r="C60" s="23">
        <v>2947</v>
      </c>
      <c r="D60" s="24">
        <v>97.2</v>
      </c>
      <c r="E60" s="23">
        <v>0</v>
      </c>
      <c r="F60" s="23">
        <v>0</v>
      </c>
      <c r="G60" s="23">
        <v>2</v>
      </c>
      <c r="H60" s="23">
        <v>2947</v>
      </c>
      <c r="I60" s="23">
        <v>0</v>
      </c>
      <c r="J60" s="23">
        <v>0</v>
      </c>
      <c r="K60" s="23">
        <v>0</v>
      </c>
      <c r="L60" s="23">
        <v>0</v>
      </c>
      <c r="N60" s="26"/>
    </row>
    <row r="61" spans="1:14" s="41" customFormat="1" ht="12" customHeight="1">
      <c r="A61" s="40" t="s">
        <v>59</v>
      </c>
      <c r="B61" s="23">
        <v>19</v>
      </c>
      <c r="C61" s="23">
        <v>10085</v>
      </c>
      <c r="D61" s="24">
        <v>90.6</v>
      </c>
      <c r="E61" s="23">
        <v>0</v>
      </c>
      <c r="F61" s="23">
        <v>0</v>
      </c>
      <c r="G61" s="23">
        <v>14</v>
      </c>
      <c r="H61" s="23">
        <v>8788</v>
      </c>
      <c r="I61" s="23">
        <v>5</v>
      </c>
      <c r="J61" s="23">
        <v>1297</v>
      </c>
      <c r="K61" s="23">
        <v>0</v>
      </c>
      <c r="L61" s="23">
        <v>0</v>
      </c>
      <c r="N61" s="26"/>
    </row>
    <row r="62" spans="1:14" s="41" customFormat="1" ht="12" customHeight="1">
      <c r="A62" s="40"/>
      <c r="B62" s="23"/>
      <c r="C62" s="23"/>
      <c r="D62" s="24"/>
      <c r="E62" s="23"/>
      <c r="F62" s="23"/>
      <c r="G62" s="23"/>
      <c r="H62" s="23"/>
      <c r="I62" s="23"/>
      <c r="J62" s="23"/>
      <c r="K62" s="23"/>
      <c r="L62" s="23"/>
      <c r="N62" s="26"/>
    </row>
    <row r="63" spans="1:14" s="43" customFormat="1" ht="12" customHeight="1">
      <c r="A63" s="36" t="s">
        <v>60</v>
      </c>
      <c r="B63" s="34">
        <f>SUM(B64:B71)</f>
        <v>249</v>
      </c>
      <c r="C63" s="34">
        <v>39903</v>
      </c>
      <c r="D63" s="45">
        <v>60.9</v>
      </c>
      <c r="E63" s="34">
        <f aca="true" t="shared" si="9" ref="E63:L63">SUM(E64:E71)</f>
        <v>1</v>
      </c>
      <c r="F63" s="34">
        <f t="shared" si="9"/>
        <v>9118</v>
      </c>
      <c r="G63" s="34">
        <f t="shared" si="9"/>
        <v>16</v>
      </c>
      <c r="H63" s="34">
        <f t="shared" si="9"/>
        <v>12974</v>
      </c>
      <c r="I63" s="34">
        <f t="shared" si="9"/>
        <v>42</v>
      </c>
      <c r="J63" s="34">
        <f t="shared" si="9"/>
        <v>6352</v>
      </c>
      <c r="K63" s="34">
        <f t="shared" si="9"/>
        <v>190</v>
      </c>
      <c r="L63" s="34">
        <f t="shared" si="9"/>
        <v>11459</v>
      </c>
      <c r="N63" s="32"/>
    </row>
    <row r="64" spans="1:14" s="41" customFormat="1" ht="12" customHeight="1">
      <c r="A64" s="40" t="s">
        <v>61</v>
      </c>
      <c r="B64" s="23">
        <v>56</v>
      </c>
      <c r="C64" s="23">
        <v>7965</v>
      </c>
      <c r="D64" s="24">
        <v>65.3</v>
      </c>
      <c r="E64" s="23">
        <v>0</v>
      </c>
      <c r="F64" s="23">
        <v>0</v>
      </c>
      <c r="G64" s="23">
        <v>5</v>
      </c>
      <c r="H64" s="51">
        <v>3820</v>
      </c>
      <c r="I64" s="23">
        <v>6</v>
      </c>
      <c r="J64" s="23">
        <v>918</v>
      </c>
      <c r="K64" s="23">
        <v>45</v>
      </c>
      <c r="L64" s="23">
        <v>3227</v>
      </c>
      <c r="N64" s="26"/>
    </row>
    <row r="65" spans="1:14" s="41" customFormat="1" ht="12" customHeight="1">
      <c r="A65" s="40" t="s">
        <v>62</v>
      </c>
      <c r="B65" s="23">
        <v>43</v>
      </c>
      <c r="C65" s="23">
        <v>12416</v>
      </c>
      <c r="D65" s="24">
        <v>66.9</v>
      </c>
      <c r="E65" s="23">
        <v>1</v>
      </c>
      <c r="F65" s="23">
        <v>9118</v>
      </c>
      <c r="G65" s="23">
        <v>1</v>
      </c>
      <c r="H65" s="51">
        <v>80</v>
      </c>
      <c r="I65" s="23">
        <v>9</v>
      </c>
      <c r="J65" s="23">
        <v>1354</v>
      </c>
      <c r="K65" s="23">
        <v>32</v>
      </c>
      <c r="L65" s="23">
        <v>1864</v>
      </c>
      <c r="N65" s="26"/>
    </row>
    <row r="66" spans="1:14" s="41" customFormat="1" ht="12" customHeight="1">
      <c r="A66" s="40" t="s">
        <v>63</v>
      </c>
      <c r="B66" s="23">
        <v>32</v>
      </c>
      <c r="C66" s="23">
        <v>2539</v>
      </c>
      <c r="D66" s="24">
        <v>69.4</v>
      </c>
      <c r="E66" s="23">
        <v>0</v>
      </c>
      <c r="F66" s="23">
        <v>0</v>
      </c>
      <c r="G66" s="23">
        <v>1</v>
      </c>
      <c r="H66" s="23">
        <v>213</v>
      </c>
      <c r="I66" s="23">
        <v>7</v>
      </c>
      <c r="J66" s="23">
        <v>969</v>
      </c>
      <c r="K66" s="23">
        <v>24</v>
      </c>
      <c r="L66" s="23">
        <v>1357</v>
      </c>
      <c r="N66" s="26"/>
    </row>
    <row r="67" spans="1:14" s="41" customFormat="1" ht="12" customHeight="1">
      <c r="A67" s="40" t="s">
        <v>64</v>
      </c>
      <c r="B67" s="23">
        <v>41</v>
      </c>
      <c r="C67" s="23">
        <v>5156</v>
      </c>
      <c r="D67" s="24">
        <v>55</v>
      </c>
      <c r="E67" s="23">
        <v>0</v>
      </c>
      <c r="F67" s="23">
        <v>0</v>
      </c>
      <c r="G67" s="23">
        <v>4</v>
      </c>
      <c r="H67" s="23">
        <v>2118</v>
      </c>
      <c r="I67" s="23">
        <v>6</v>
      </c>
      <c r="J67" s="23">
        <v>1423</v>
      </c>
      <c r="K67" s="23">
        <v>31</v>
      </c>
      <c r="L67" s="23">
        <v>1615</v>
      </c>
      <c r="N67" s="26"/>
    </row>
    <row r="68" spans="1:14" s="41" customFormat="1" ht="12" customHeight="1">
      <c r="A68" s="40" t="s">
        <v>65</v>
      </c>
      <c r="B68" s="23">
        <v>20</v>
      </c>
      <c r="C68" s="23">
        <v>1548</v>
      </c>
      <c r="D68" s="24">
        <v>30.6</v>
      </c>
      <c r="E68" s="23">
        <v>0</v>
      </c>
      <c r="F68" s="23">
        <v>0</v>
      </c>
      <c r="G68" s="23">
        <v>1</v>
      </c>
      <c r="H68" s="23">
        <v>476</v>
      </c>
      <c r="I68" s="23">
        <v>3</v>
      </c>
      <c r="J68" s="23">
        <v>327</v>
      </c>
      <c r="K68" s="23">
        <v>16</v>
      </c>
      <c r="L68" s="23">
        <v>745</v>
      </c>
      <c r="N68" s="26"/>
    </row>
    <row r="69" spans="1:14" s="41" customFormat="1" ht="12" customHeight="1">
      <c r="A69" s="40" t="s">
        <v>66</v>
      </c>
      <c r="B69" s="23">
        <v>33</v>
      </c>
      <c r="C69" s="23">
        <v>3523</v>
      </c>
      <c r="D69" s="24">
        <v>43.5</v>
      </c>
      <c r="E69" s="23">
        <v>0</v>
      </c>
      <c r="F69" s="23">
        <v>0</v>
      </c>
      <c r="G69" s="23">
        <v>2</v>
      </c>
      <c r="H69" s="23">
        <v>1715</v>
      </c>
      <c r="I69" s="23">
        <v>5</v>
      </c>
      <c r="J69" s="23">
        <v>398</v>
      </c>
      <c r="K69" s="23">
        <v>26</v>
      </c>
      <c r="L69" s="23">
        <v>1410</v>
      </c>
      <c r="N69" s="26"/>
    </row>
    <row r="70" spans="1:14" s="41" customFormat="1" ht="12" customHeight="1">
      <c r="A70" s="40" t="s">
        <v>67</v>
      </c>
      <c r="B70" s="23">
        <v>12</v>
      </c>
      <c r="C70" s="23">
        <v>1800</v>
      </c>
      <c r="D70" s="24">
        <v>60</v>
      </c>
      <c r="E70" s="23">
        <v>0</v>
      </c>
      <c r="F70" s="23">
        <v>0</v>
      </c>
      <c r="G70" s="23">
        <v>1</v>
      </c>
      <c r="H70" s="23">
        <v>560</v>
      </c>
      <c r="I70" s="23">
        <v>4</v>
      </c>
      <c r="J70" s="23">
        <v>630</v>
      </c>
      <c r="K70" s="23">
        <v>7</v>
      </c>
      <c r="L70" s="23">
        <v>610</v>
      </c>
      <c r="N70" s="26"/>
    </row>
    <row r="71" spans="1:14" s="41" customFormat="1" ht="12" customHeight="1">
      <c r="A71" s="40" t="s">
        <v>68</v>
      </c>
      <c r="B71" s="23">
        <v>12</v>
      </c>
      <c r="C71" s="23">
        <v>1956</v>
      </c>
      <c r="D71" s="24">
        <v>89.4</v>
      </c>
      <c r="E71" s="23">
        <v>0</v>
      </c>
      <c r="F71" s="23">
        <v>0</v>
      </c>
      <c r="G71" s="23">
        <v>1</v>
      </c>
      <c r="H71" s="23">
        <v>3992</v>
      </c>
      <c r="I71" s="23">
        <v>2</v>
      </c>
      <c r="J71" s="23">
        <v>333</v>
      </c>
      <c r="K71" s="26">
        <v>9</v>
      </c>
      <c r="L71" s="26">
        <v>631</v>
      </c>
      <c r="N71" s="26"/>
    </row>
    <row r="72" spans="1:14" s="41" customFormat="1" ht="12" customHeight="1">
      <c r="A72" s="40"/>
      <c r="B72" s="23"/>
      <c r="C72" s="23"/>
      <c r="D72" s="24"/>
      <c r="E72" s="23"/>
      <c r="F72" s="23"/>
      <c r="G72" s="23"/>
      <c r="H72" s="23"/>
      <c r="I72" s="23"/>
      <c r="J72" s="23"/>
      <c r="K72" s="23"/>
      <c r="L72" s="23"/>
      <c r="N72" s="26"/>
    </row>
    <row r="73" spans="1:14" s="43" customFormat="1" ht="12" customHeight="1">
      <c r="A73" s="36" t="s">
        <v>69</v>
      </c>
      <c r="B73" s="34">
        <f>SUM(B74:B76)</f>
        <v>41</v>
      </c>
      <c r="C73" s="34">
        <f aca="true" t="shared" si="10" ref="C73:L73">SUM(C74:C76)</f>
        <v>8904</v>
      </c>
      <c r="D73" s="45">
        <v>64.4</v>
      </c>
      <c r="E73" s="34">
        <f t="shared" si="10"/>
        <v>0</v>
      </c>
      <c r="F73" s="34">
        <f t="shared" si="10"/>
        <v>0</v>
      </c>
      <c r="G73" s="34">
        <f t="shared" si="10"/>
        <v>11</v>
      </c>
      <c r="H73" s="34">
        <f t="shared" si="10"/>
        <v>6989</v>
      </c>
      <c r="I73" s="34">
        <f t="shared" si="10"/>
        <v>4</v>
      </c>
      <c r="J73" s="34">
        <f t="shared" si="10"/>
        <v>411</v>
      </c>
      <c r="K73" s="34">
        <f t="shared" si="10"/>
        <v>26</v>
      </c>
      <c r="L73" s="34">
        <f t="shared" si="10"/>
        <v>1504</v>
      </c>
      <c r="N73" s="32"/>
    </row>
    <row r="74" spans="1:14" s="41" customFormat="1" ht="12" customHeight="1">
      <c r="A74" s="40" t="s">
        <v>70</v>
      </c>
      <c r="B74" s="23">
        <v>8</v>
      </c>
      <c r="C74" s="23">
        <v>3960</v>
      </c>
      <c r="D74" s="52">
        <v>87.1</v>
      </c>
      <c r="E74" s="23">
        <v>0</v>
      </c>
      <c r="F74" s="23">
        <v>0</v>
      </c>
      <c r="G74" s="23">
        <v>1</v>
      </c>
      <c r="H74" s="23">
        <v>3427</v>
      </c>
      <c r="I74" s="23">
        <v>2</v>
      </c>
      <c r="J74" s="23">
        <v>216</v>
      </c>
      <c r="K74" s="23">
        <v>5</v>
      </c>
      <c r="L74" s="23">
        <v>317</v>
      </c>
      <c r="N74" s="26"/>
    </row>
    <row r="75" spans="1:14" s="41" customFormat="1" ht="12" customHeight="1">
      <c r="A75" s="40" t="s">
        <v>71</v>
      </c>
      <c r="B75" s="23">
        <v>21</v>
      </c>
      <c r="C75" s="23">
        <v>3945</v>
      </c>
      <c r="D75" s="24">
        <v>68.2</v>
      </c>
      <c r="E75" s="23">
        <v>0</v>
      </c>
      <c r="F75" s="23">
        <v>0</v>
      </c>
      <c r="G75" s="23">
        <v>9</v>
      </c>
      <c r="H75" s="23">
        <v>3291</v>
      </c>
      <c r="I75" s="23">
        <v>1</v>
      </c>
      <c r="J75" s="23">
        <v>82</v>
      </c>
      <c r="K75" s="23">
        <v>11</v>
      </c>
      <c r="L75" s="23">
        <v>572</v>
      </c>
      <c r="N75" s="26"/>
    </row>
    <row r="76" spans="1:14" s="41" customFormat="1" ht="12" customHeight="1">
      <c r="A76" s="40" t="s">
        <v>72</v>
      </c>
      <c r="B76" s="23">
        <v>12</v>
      </c>
      <c r="C76" s="23">
        <v>999</v>
      </c>
      <c r="D76" s="24">
        <v>28.6</v>
      </c>
      <c r="E76" s="23">
        <v>0</v>
      </c>
      <c r="F76" s="23">
        <v>0</v>
      </c>
      <c r="G76" s="23">
        <v>1</v>
      </c>
      <c r="H76" s="23">
        <v>271</v>
      </c>
      <c r="I76" s="23">
        <v>1</v>
      </c>
      <c r="J76" s="23">
        <v>113</v>
      </c>
      <c r="K76" s="23">
        <v>10</v>
      </c>
      <c r="L76" s="23">
        <v>615</v>
      </c>
      <c r="N76" s="26"/>
    </row>
    <row r="77" spans="1:14" s="41" customFormat="1" ht="12" customHeight="1">
      <c r="A77" s="40"/>
      <c r="B77" s="23"/>
      <c r="C77" s="23"/>
      <c r="D77" s="24"/>
      <c r="E77" s="23"/>
      <c r="F77" s="23"/>
      <c r="G77" s="23"/>
      <c r="H77" s="23"/>
      <c r="I77" s="23"/>
      <c r="J77" s="23"/>
      <c r="K77" s="23"/>
      <c r="L77" s="23"/>
      <c r="N77" s="26"/>
    </row>
    <row r="78" spans="1:14" s="43" customFormat="1" ht="12" customHeight="1">
      <c r="A78" s="36" t="s">
        <v>73</v>
      </c>
      <c r="B78" s="34">
        <f>SUM(B79:B80)</f>
        <v>91</v>
      </c>
      <c r="C78" s="34">
        <f aca="true" t="shared" si="11" ref="C78:L78">SUM(C79:C80)</f>
        <v>23562</v>
      </c>
      <c r="D78" s="45">
        <v>62.7</v>
      </c>
      <c r="E78" s="34">
        <f t="shared" si="11"/>
        <v>1</v>
      </c>
      <c r="F78" s="34">
        <f t="shared" si="11"/>
        <v>6898</v>
      </c>
      <c r="G78" s="34">
        <f t="shared" si="11"/>
        <v>24</v>
      </c>
      <c r="H78" s="34">
        <f t="shared" si="11"/>
        <v>10805</v>
      </c>
      <c r="I78" s="34">
        <f t="shared" si="11"/>
        <v>12</v>
      </c>
      <c r="J78" s="34">
        <f t="shared" si="11"/>
        <v>2266</v>
      </c>
      <c r="K78" s="34">
        <f t="shared" si="11"/>
        <v>54</v>
      </c>
      <c r="L78" s="34">
        <f t="shared" si="11"/>
        <v>3593</v>
      </c>
      <c r="N78" s="32"/>
    </row>
    <row r="79" spans="1:14" s="41" customFormat="1" ht="12" customHeight="1">
      <c r="A79" s="40" t="s">
        <v>74</v>
      </c>
      <c r="B79" s="23">
        <v>54</v>
      </c>
      <c r="C79" s="23">
        <v>11393</v>
      </c>
      <c r="D79" s="24">
        <v>74.7</v>
      </c>
      <c r="E79" s="23">
        <v>0</v>
      </c>
      <c r="F79" s="23">
        <v>0</v>
      </c>
      <c r="G79" s="23">
        <v>16</v>
      </c>
      <c r="H79" s="23">
        <v>8162</v>
      </c>
      <c r="I79" s="23">
        <v>7</v>
      </c>
      <c r="J79" s="23">
        <v>1286</v>
      </c>
      <c r="K79" s="23">
        <v>31</v>
      </c>
      <c r="L79" s="23">
        <v>1945</v>
      </c>
      <c r="N79" s="26"/>
    </row>
    <row r="80" spans="1:14" s="41" customFormat="1" ht="12" customHeight="1">
      <c r="A80" s="40" t="s">
        <v>75</v>
      </c>
      <c r="B80" s="23">
        <v>37</v>
      </c>
      <c r="C80" s="23">
        <v>12169</v>
      </c>
      <c r="D80" s="24">
        <v>54.5</v>
      </c>
      <c r="E80" s="23">
        <v>1</v>
      </c>
      <c r="F80" s="23">
        <v>6898</v>
      </c>
      <c r="G80" s="23">
        <v>8</v>
      </c>
      <c r="H80" s="23">
        <v>2643</v>
      </c>
      <c r="I80" s="23">
        <v>5</v>
      </c>
      <c r="J80" s="23">
        <v>980</v>
      </c>
      <c r="K80" s="23">
        <v>23</v>
      </c>
      <c r="L80" s="23">
        <v>1648</v>
      </c>
      <c r="N80" s="26"/>
    </row>
    <row r="81" spans="1:14" s="41" customFormat="1" ht="12" customHeight="1">
      <c r="A81" s="40"/>
      <c r="B81" s="23"/>
      <c r="C81" s="23"/>
      <c r="D81" s="24"/>
      <c r="E81" s="23"/>
      <c r="F81" s="23"/>
      <c r="G81" s="23"/>
      <c r="H81" s="23"/>
      <c r="I81" s="23"/>
      <c r="J81" s="23"/>
      <c r="K81" s="23"/>
      <c r="L81" s="23"/>
      <c r="N81" s="26"/>
    </row>
    <row r="82" spans="1:14" s="43" customFormat="1" ht="12" customHeight="1">
      <c r="A82" s="36" t="s">
        <v>76</v>
      </c>
      <c r="B82" s="34">
        <f>SUM(B83:B87)</f>
        <v>36</v>
      </c>
      <c r="C82" s="34">
        <f aca="true" t="shared" si="12" ref="C82:L82">SUM(C83:C87)</f>
        <v>7320</v>
      </c>
      <c r="D82" s="45">
        <v>37.2</v>
      </c>
      <c r="E82" s="34">
        <f t="shared" si="12"/>
        <v>0</v>
      </c>
      <c r="F82" s="34">
        <f t="shared" si="12"/>
        <v>0</v>
      </c>
      <c r="G82" s="34">
        <f t="shared" si="12"/>
        <v>8</v>
      </c>
      <c r="H82" s="34">
        <f t="shared" si="12"/>
        <v>5009</v>
      </c>
      <c r="I82" s="34">
        <f t="shared" si="12"/>
        <v>3</v>
      </c>
      <c r="J82" s="34">
        <f t="shared" si="12"/>
        <v>440</v>
      </c>
      <c r="K82" s="34">
        <f t="shared" si="12"/>
        <v>25</v>
      </c>
      <c r="L82" s="34">
        <f t="shared" si="12"/>
        <v>1871</v>
      </c>
      <c r="N82" s="32"/>
    </row>
    <row r="83" spans="1:14" s="41" customFormat="1" ht="12" customHeight="1">
      <c r="A83" s="40" t="s">
        <v>77</v>
      </c>
      <c r="B83" s="23">
        <v>3</v>
      </c>
      <c r="C83" s="23">
        <v>225</v>
      </c>
      <c r="D83" s="44">
        <v>10.4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3</v>
      </c>
      <c r="L83" s="23">
        <v>225</v>
      </c>
      <c r="N83" s="26"/>
    </row>
    <row r="84" spans="1:14" s="41" customFormat="1" ht="12" customHeight="1">
      <c r="A84" s="40" t="s">
        <v>78</v>
      </c>
      <c r="B84" s="23">
        <v>1</v>
      </c>
      <c r="C84" s="23">
        <v>192</v>
      </c>
      <c r="D84" s="24">
        <v>8.9</v>
      </c>
      <c r="E84" s="23">
        <v>0</v>
      </c>
      <c r="F84" s="23">
        <v>0</v>
      </c>
      <c r="G84" s="23">
        <v>1</v>
      </c>
      <c r="H84" s="23">
        <v>192</v>
      </c>
      <c r="I84" s="23">
        <v>0</v>
      </c>
      <c r="J84" s="23">
        <v>0</v>
      </c>
      <c r="K84" s="23">
        <v>0</v>
      </c>
      <c r="L84" s="23">
        <v>0</v>
      </c>
      <c r="N84" s="26"/>
    </row>
    <row r="85" spans="1:14" s="41" customFormat="1" ht="12" customHeight="1">
      <c r="A85" s="40" t="s">
        <v>79</v>
      </c>
      <c r="B85" s="23">
        <v>1</v>
      </c>
      <c r="C85" s="23">
        <v>97</v>
      </c>
      <c r="D85" s="24">
        <v>5.4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1</v>
      </c>
      <c r="L85" s="23">
        <v>97</v>
      </c>
      <c r="N85" s="26"/>
    </row>
    <row r="86" spans="1:14" s="41" customFormat="1" ht="12" customHeight="1">
      <c r="A86" s="40" t="s">
        <v>80</v>
      </c>
      <c r="B86" s="23">
        <v>8</v>
      </c>
      <c r="C86" s="23">
        <v>3700</v>
      </c>
      <c r="D86" s="24">
        <v>77.2</v>
      </c>
      <c r="E86" s="23">
        <v>0</v>
      </c>
      <c r="F86" s="23">
        <v>0</v>
      </c>
      <c r="G86" s="23">
        <v>4</v>
      </c>
      <c r="H86" s="23">
        <v>3373</v>
      </c>
      <c r="I86" s="23">
        <v>0</v>
      </c>
      <c r="J86" s="23">
        <v>0</v>
      </c>
      <c r="K86" s="23">
        <v>4</v>
      </c>
      <c r="L86" s="23">
        <v>327</v>
      </c>
      <c r="N86" s="26"/>
    </row>
    <row r="87" spans="1:14" s="41" customFormat="1" ht="12" customHeight="1">
      <c r="A87" s="40" t="s">
        <v>81</v>
      </c>
      <c r="B87" s="23">
        <v>23</v>
      </c>
      <c r="C87" s="23">
        <v>3106</v>
      </c>
      <c r="D87" s="24">
        <v>35.5</v>
      </c>
      <c r="E87" s="23">
        <v>0</v>
      </c>
      <c r="F87" s="23">
        <v>0</v>
      </c>
      <c r="G87" s="23">
        <v>3</v>
      </c>
      <c r="H87" s="23">
        <v>1444</v>
      </c>
      <c r="I87" s="23">
        <v>3</v>
      </c>
      <c r="J87" s="23">
        <v>440</v>
      </c>
      <c r="K87" s="23">
        <v>17</v>
      </c>
      <c r="L87" s="23">
        <v>1222</v>
      </c>
      <c r="N87" s="26"/>
    </row>
    <row r="88" spans="1:14" s="41" customFormat="1" ht="12" customHeight="1">
      <c r="A88" s="40"/>
      <c r="B88" s="23"/>
      <c r="C88" s="23"/>
      <c r="D88" s="24"/>
      <c r="E88" s="23"/>
      <c r="F88" s="23"/>
      <c r="G88" s="23"/>
      <c r="H88" s="23"/>
      <c r="I88" s="23"/>
      <c r="J88" s="23"/>
      <c r="K88" s="23"/>
      <c r="L88" s="23"/>
      <c r="N88" s="26"/>
    </row>
    <row r="89" spans="1:14" s="43" customFormat="1" ht="12" customHeight="1">
      <c r="A89" s="36" t="s">
        <v>82</v>
      </c>
      <c r="B89" s="34">
        <f>SUM(B90:B93)</f>
        <v>26</v>
      </c>
      <c r="C89" s="34">
        <f aca="true" t="shared" si="13" ref="C89:L89">SUM(C90:C93)</f>
        <v>5486</v>
      </c>
      <c r="D89" s="45">
        <v>23.2</v>
      </c>
      <c r="E89" s="34">
        <f t="shared" si="13"/>
        <v>0</v>
      </c>
      <c r="F89" s="34">
        <f t="shared" si="13"/>
        <v>0</v>
      </c>
      <c r="G89" s="34">
        <f t="shared" si="13"/>
        <v>8</v>
      </c>
      <c r="H89" s="34">
        <f t="shared" si="13"/>
        <v>4241</v>
      </c>
      <c r="I89" s="34">
        <f t="shared" si="13"/>
        <v>3</v>
      </c>
      <c r="J89" s="34">
        <f t="shared" si="13"/>
        <v>295</v>
      </c>
      <c r="K89" s="34">
        <f t="shared" si="13"/>
        <v>15</v>
      </c>
      <c r="L89" s="34">
        <f t="shared" si="13"/>
        <v>950</v>
      </c>
      <c r="N89" s="32"/>
    </row>
    <row r="90" spans="1:14" s="41" customFormat="1" ht="12" customHeight="1">
      <c r="A90" s="40" t="s">
        <v>83</v>
      </c>
      <c r="B90" s="23">
        <v>5</v>
      </c>
      <c r="C90" s="23">
        <v>1055</v>
      </c>
      <c r="D90" s="24">
        <v>18.5</v>
      </c>
      <c r="E90" s="23">
        <v>0</v>
      </c>
      <c r="F90" s="23">
        <v>0</v>
      </c>
      <c r="G90" s="23">
        <v>2</v>
      </c>
      <c r="H90" s="23">
        <v>834</v>
      </c>
      <c r="I90" s="23">
        <v>1</v>
      </c>
      <c r="J90" s="23">
        <v>103</v>
      </c>
      <c r="K90" s="23">
        <v>2</v>
      </c>
      <c r="L90" s="23">
        <v>118</v>
      </c>
      <c r="N90" s="26"/>
    </row>
    <row r="91" spans="1:14" s="41" customFormat="1" ht="12" customHeight="1">
      <c r="A91" s="40" t="s">
        <v>84</v>
      </c>
      <c r="B91" s="23">
        <v>7</v>
      </c>
      <c r="C91" s="23">
        <v>1939</v>
      </c>
      <c r="D91" s="24">
        <v>35.7</v>
      </c>
      <c r="E91" s="23">
        <v>0</v>
      </c>
      <c r="F91" s="23">
        <v>0</v>
      </c>
      <c r="G91" s="23">
        <v>3</v>
      </c>
      <c r="H91" s="23">
        <v>1659</v>
      </c>
      <c r="I91" s="23">
        <v>1</v>
      </c>
      <c r="J91" s="23">
        <v>83</v>
      </c>
      <c r="K91" s="23">
        <v>3</v>
      </c>
      <c r="L91" s="23">
        <v>197</v>
      </c>
      <c r="N91" s="26"/>
    </row>
    <row r="92" spans="1:14" s="41" customFormat="1" ht="12" customHeight="1">
      <c r="A92" s="40" t="s">
        <v>85</v>
      </c>
      <c r="B92" s="23">
        <v>9</v>
      </c>
      <c r="C92" s="23">
        <v>565</v>
      </c>
      <c r="D92" s="24">
        <v>7.5</v>
      </c>
      <c r="E92" s="23">
        <v>0</v>
      </c>
      <c r="F92" s="23">
        <v>0</v>
      </c>
      <c r="G92" s="23">
        <v>0</v>
      </c>
      <c r="H92" s="23">
        <v>0</v>
      </c>
      <c r="I92" s="23">
        <v>1</v>
      </c>
      <c r="J92" s="23">
        <v>109</v>
      </c>
      <c r="K92" s="23">
        <v>8</v>
      </c>
      <c r="L92" s="23">
        <v>456</v>
      </c>
      <c r="N92" s="26"/>
    </row>
    <row r="93" spans="1:14" s="41" customFormat="1" ht="12" customHeight="1">
      <c r="A93" s="40" t="s">
        <v>86</v>
      </c>
      <c r="B93" s="23">
        <v>5</v>
      </c>
      <c r="C93" s="23">
        <v>1927</v>
      </c>
      <c r="D93" s="24">
        <v>38.4</v>
      </c>
      <c r="E93" s="23">
        <v>0</v>
      </c>
      <c r="F93" s="23">
        <v>0</v>
      </c>
      <c r="G93" s="23">
        <v>3</v>
      </c>
      <c r="H93" s="23">
        <v>1748</v>
      </c>
      <c r="I93" s="23">
        <v>0</v>
      </c>
      <c r="J93" s="23">
        <v>0</v>
      </c>
      <c r="K93" s="23">
        <v>2</v>
      </c>
      <c r="L93" s="23">
        <v>179</v>
      </c>
      <c r="N93" s="26"/>
    </row>
    <row r="94" spans="1:14" s="41" customFormat="1" ht="12" customHeight="1">
      <c r="A94" s="40"/>
      <c r="B94" s="23"/>
      <c r="C94" s="23"/>
      <c r="D94" s="24"/>
      <c r="E94" s="23"/>
      <c r="F94" s="23"/>
      <c r="G94" s="23"/>
      <c r="H94" s="23"/>
      <c r="I94" s="23"/>
      <c r="J94" s="23"/>
      <c r="K94" s="23"/>
      <c r="L94" s="23"/>
      <c r="N94" s="26"/>
    </row>
    <row r="95" spans="1:14" s="43" customFormat="1" ht="12" customHeight="1">
      <c r="A95" s="36" t="s">
        <v>87</v>
      </c>
      <c r="B95" s="34">
        <f>SUM(B96:B97)</f>
        <v>26</v>
      </c>
      <c r="C95" s="34">
        <f aca="true" t="shared" si="14" ref="C95:L95">SUM(C96:C97)</f>
        <v>12530</v>
      </c>
      <c r="D95" s="45">
        <v>72.3</v>
      </c>
      <c r="E95" s="34">
        <f t="shared" si="14"/>
        <v>0</v>
      </c>
      <c r="F95" s="34">
        <f t="shared" si="14"/>
        <v>0</v>
      </c>
      <c r="G95" s="34">
        <f t="shared" si="14"/>
        <v>9</v>
      </c>
      <c r="H95" s="34">
        <f t="shared" si="14"/>
        <v>11527</v>
      </c>
      <c r="I95" s="34">
        <f t="shared" si="14"/>
        <v>0</v>
      </c>
      <c r="J95" s="34">
        <f t="shared" si="14"/>
        <v>0</v>
      </c>
      <c r="K95" s="34">
        <f t="shared" si="14"/>
        <v>17</v>
      </c>
      <c r="L95" s="34">
        <f t="shared" si="14"/>
        <v>1003</v>
      </c>
      <c r="N95" s="32"/>
    </row>
    <row r="96" spans="1:14" ht="12" customHeight="1">
      <c r="A96" s="40" t="s">
        <v>88</v>
      </c>
      <c r="B96" s="23">
        <v>10</v>
      </c>
      <c r="C96" s="23">
        <v>3630</v>
      </c>
      <c r="D96" s="24">
        <v>53.5</v>
      </c>
      <c r="E96" s="23">
        <v>0</v>
      </c>
      <c r="F96" s="23">
        <v>0</v>
      </c>
      <c r="G96" s="23">
        <v>2</v>
      </c>
      <c r="H96" s="23">
        <v>3127</v>
      </c>
      <c r="I96" s="23">
        <v>0</v>
      </c>
      <c r="J96" s="23">
        <v>0</v>
      </c>
      <c r="K96" s="23">
        <v>8</v>
      </c>
      <c r="L96" s="23">
        <v>503</v>
      </c>
      <c r="N96" s="26"/>
    </row>
    <row r="97" spans="1:14" ht="12" customHeight="1">
      <c r="A97" s="53" t="s">
        <v>89</v>
      </c>
      <c r="B97" s="54">
        <v>16</v>
      </c>
      <c r="C97" s="55">
        <v>8900</v>
      </c>
      <c r="D97" s="56">
        <v>84.4</v>
      </c>
      <c r="E97" s="55">
        <v>0</v>
      </c>
      <c r="F97" s="55">
        <v>0</v>
      </c>
      <c r="G97" s="55">
        <v>7</v>
      </c>
      <c r="H97" s="55">
        <v>8400</v>
      </c>
      <c r="I97" s="55">
        <v>0</v>
      </c>
      <c r="J97" s="55">
        <v>0</v>
      </c>
      <c r="K97" s="55">
        <v>9</v>
      </c>
      <c r="L97" s="55">
        <v>500</v>
      </c>
      <c r="N97" s="49"/>
    </row>
    <row r="98" spans="1:12" ht="14.25" customHeight="1">
      <c r="A98" s="41" t="s">
        <v>90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1:12" ht="12" customHeight="1">
      <c r="A99" s="41" t="s">
        <v>16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</row>
    <row r="100" ht="12" customHeight="1">
      <c r="A100" s="41"/>
    </row>
    <row r="101" ht="12" customHeight="1">
      <c r="A101" s="41"/>
    </row>
    <row r="102" ht="12" customHeight="1">
      <c r="A102" s="41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2009-05-07T05:26:56Z</dcterms:created>
  <dcterms:modified xsi:type="dcterms:W3CDTF">2009-05-07T05:27:01Z</dcterms:modified>
  <cp:category/>
  <cp:version/>
  <cp:contentType/>
  <cp:contentStatus/>
</cp:coreProperties>
</file>