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46" sheetId="1" r:id="rId1"/>
  </sheets>
  <externalReferences>
    <externalReference r:id="rId4"/>
  </externalReferences>
  <definedNames>
    <definedName name="_5６農家人口" localSheetId="0">'246'!$A$1:$A$47</definedName>
    <definedName name="_5６農家人口">#REF!</definedName>
    <definedName name="_Regression_Int" localSheetId="0" hidden="1">1</definedName>
    <definedName name="_xlnm.Print_Area" localSheetId="0">'246'!$A$1:$AB$58</definedName>
    <definedName name="Print_Area_MI" localSheetId="0">'246'!$A$2:$A$44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<sst xmlns="http://schemas.openxmlformats.org/spreadsheetml/2006/main" count="121" uniqueCount="100">
  <si>
    <t>（単位　人）</t>
  </si>
  <si>
    <t>各年5月1日</t>
  </si>
  <si>
    <t>卒 業 者 総 数　　　　　　　　　</t>
  </si>
  <si>
    <t>進　学　者　　　　</t>
  </si>
  <si>
    <t>就　職　者</t>
  </si>
  <si>
    <t>就職進学者</t>
  </si>
  <si>
    <t>無業その他　　　　</t>
  </si>
  <si>
    <t>比率（％）</t>
  </si>
  <si>
    <t>市　町　村</t>
  </si>
  <si>
    <t>卒 業 者 総 数　　　　　　　　　　</t>
  </si>
  <si>
    <t>就　職　者　　　　　</t>
  </si>
  <si>
    <t>無業その他　　　　　</t>
  </si>
  <si>
    <t>年次および</t>
  </si>
  <si>
    <t>市町村</t>
  </si>
  <si>
    <t>総　数</t>
  </si>
  <si>
    <t>男</t>
  </si>
  <si>
    <t>女</t>
  </si>
  <si>
    <t>男</t>
  </si>
  <si>
    <t>進学率</t>
  </si>
  <si>
    <t>就職率</t>
  </si>
  <si>
    <t>進学   率</t>
  </si>
  <si>
    <t>就職    率</t>
  </si>
  <si>
    <t>昭和47年</t>
  </si>
  <si>
    <t>南 海 部 郡</t>
  </si>
  <si>
    <t xml:space="preserve">   48</t>
  </si>
  <si>
    <t>上  浦  町</t>
  </si>
  <si>
    <t xml:space="preserve">   49</t>
  </si>
  <si>
    <t>弥  生  町</t>
  </si>
  <si>
    <t>本  匠  村</t>
  </si>
  <si>
    <t xml:space="preserve">   50</t>
  </si>
  <si>
    <t>宇  目  町</t>
  </si>
  <si>
    <t>直  川  村</t>
  </si>
  <si>
    <t>市　　  部</t>
  </si>
  <si>
    <t>鶴  見  町</t>
  </si>
  <si>
    <t>米水津  村</t>
  </si>
  <si>
    <t>郡　　  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</si>
  <si>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</si>
  <si>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</si>
  <si>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</si>
  <si>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</si>
  <si>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</si>
  <si>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</si>
  <si>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</si>
  <si>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</si>
  <si>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</si>
  <si>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</si>
  <si>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</si>
  <si>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　杵　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</si>
  <si>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</si>
  <si>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</si>
  <si>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</si>
  <si>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</si>
  <si>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</si>
  <si>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</si>
  <si>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</si>
  <si>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</si>
  <si>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宇  佐  市</t>
  </si>
  <si>
    <t>直　入　郡</t>
  </si>
  <si>
    <t>荻      町</t>
  </si>
  <si>
    <t>西 国 東 郡</t>
  </si>
  <si>
    <t>久  住  町</t>
  </si>
  <si>
    <t>太　田　村</t>
  </si>
  <si>
    <t>直  入  町</t>
  </si>
  <si>
    <t>真  玉  町</t>
  </si>
  <si>
    <t>香々地  町</t>
  </si>
  <si>
    <t>玖　珠　郡</t>
  </si>
  <si>
    <t>九  重  町</t>
  </si>
  <si>
    <t>東 国 東 郡</t>
  </si>
  <si>
    <t>玖  珠  町</t>
  </si>
  <si>
    <t>国  見  町</t>
  </si>
  <si>
    <t>姫  島  村</t>
  </si>
  <si>
    <t>日　田　郡</t>
  </si>
  <si>
    <t>国  東  町</t>
  </si>
  <si>
    <t>前津江  村</t>
  </si>
  <si>
    <t>武  蔵  町</t>
  </si>
  <si>
    <t>中津江  村</t>
  </si>
  <si>
    <t>安  岐  町</t>
  </si>
  <si>
    <t>上津江  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</si>
  <si>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</si>
  <si>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</si>
  <si>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</si>
  <si>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</si>
  <si>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</si>
  <si>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</si>
  <si>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</si>
  <si>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</si>
  <si>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本耶馬渓町</t>
  </si>
  <si>
    <t>野津原  町</t>
  </si>
  <si>
    <t>耶馬渓  町</t>
  </si>
  <si>
    <t>挾  間  町</t>
  </si>
  <si>
    <t>山  国  町</t>
  </si>
  <si>
    <t>庄  内  町</t>
  </si>
  <si>
    <t>湯布院  町</t>
  </si>
  <si>
    <t>宇　佐　郡</t>
  </si>
  <si>
    <t>院  内  町</t>
  </si>
  <si>
    <t>北 海 部 郡</t>
  </si>
  <si>
    <t>安心院  町</t>
  </si>
  <si>
    <t>佐賀関  町</t>
  </si>
  <si>
    <t>資料：県統計課「学校基本調査」</t>
  </si>
  <si>
    <t>　　　　　　246.　中　学　校　卒　業　者　の　進　路　状　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</si>
</sst>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  <numFmt numFmtId="180" formatCode="_ * #,##0.0_ ;_ * \-#,##0.0_ ;_ * &quot;-&quot;?_ ;_ @_ "/>
    <numFmt numFmtId="181" formatCode="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7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 horizontal="distributed"/>
      <protection locked="0"/>
    </xf>
    <xf numFmtId="176" fontId="5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right"/>
    </xf>
    <xf numFmtId="176" fontId="4" fillId="0" borderId="10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right"/>
    </xf>
    <xf numFmtId="176" fontId="6" fillId="0" borderId="11" xfId="0" applyNumberFormat="1" applyFont="1" applyFill="1" applyBorder="1" applyAlignment="1" applyProtection="1">
      <alignment horizontal="distributed" vertical="center"/>
      <protection locked="0"/>
    </xf>
    <xf numFmtId="176" fontId="6" fillId="0" borderId="12" xfId="0" applyNumberFormat="1" applyFont="1" applyFill="1" applyBorder="1" applyAlignment="1" applyProtection="1">
      <alignment horizontal="distributed" vertical="top"/>
      <protection locked="0"/>
    </xf>
    <xf numFmtId="176" fontId="6" fillId="0" borderId="12" xfId="0" applyNumberFormat="1" applyFont="1" applyFill="1" applyBorder="1" applyAlignment="1" applyProtection="1">
      <alignment horizontal="distributed"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 horizontal="distributed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177" fontId="6" fillId="0" borderId="16" xfId="0" applyNumberFormat="1" applyFont="1" applyFill="1" applyBorder="1" applyAlignment="1" applyProtection="1">
      <alignment horizontal="center" vertical="center"/>
      <protection locked="0"/>
    </xf>
    <xf numFmtId="177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Fill="1" applyBorder="1" applyAlignment="1" applyProtection="1">
      <alignment horizont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 applyProtection="1">
      <alignment horizontal="center"/>
      <protection/>
    </xf>
    <xf numFmtId="176" fontId="6" fillId="0" borderId="19" xfId="0" applyNumberFormat="1" applyFont="1" applyFill="1" applyBorder="1" applyAlignment="1" applyProtection="1">
      <alignment horizontal="center"/>
      <protection/>
    </xf>
    <xf numFmtId="177" fontId="6" fillId="0" borderId="19" xfId="0" applyNumberFormat="1" applyFont="1" applyFill="1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 applyProtection="1">
      <alignment horizontal="center"/>
      <protection/>
    </xf>
    <xf numFmtId="176" fontId="4" fillId="0" borderId="12" xfId="0" applyNumberFormat="1" applyFont="1" applyFill="1" applyBorder="1" applyAlignment="1">
      <alignment horizontal="distributed"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Alignment="1" applyProtection="1">
      <alignment/>
      <protection locked="0"/>
    </xf>
    <xf numFmtId="178" fontId="4" fillId="0" borderId="0" xfId="0" applyNumberFormat="1" applyFont="1" applyFill="1" applyAlignment="1" applyProtection="1">
      <alignment horizontal="center"/>
      <protection locked="0"/>
    </xf>
    <xf numFmtId="179" fontId="4" fillId="0" borderId="0" xfId="0" applyNumberFormat="1" applyFont="1" applyFill="1" applyAlignment="1" applyProtection="1">
      <alignment/>
      <protection locked="0"/>
    </xf>
    <xf numFmtId="176" fontId="7" fillId="0" borderId="12" xfId="0" applyNumberFormat="1" applyFont="1" applyFill="1" applyBorder="1" applyAlignment="1" applyProtection="1">
      <alignment horizontal="center"/>
      <protection/>
    </xf>
    <xf numFmtId="41" fontId="7" fillId="0" borderId="18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176" fontId="4" fillId="0" borderId="12" xfId="0" applyNumberFormat="1" applyFont="1" applyFill="1" applyBorder="1" applyAlignment="1" quotePrefix="1">
      <alignment horizontal="center"/>
    </xf>
    <xf numFmtId="176" fontId="4" fillId="0" borderId="12" xfId="0" applyNumberFormat="1" applyFont="1" applyFill="1" applyBorder="1" applyAlignment="1" applyProtection="1">
      <alignment horizontal="center"/>
      <protection/>
    </xf>
    <xf numFmtId="41" fontId="4" fillId="0" borderId="18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>
      <alignment horizontal="center"/>
    </xf>
    <xf numFmtId="178" fontId="4" fillId="0" borderId="0" xfId="0" applyNumberFormat="1" applyFont="1" applyFill="1" applyAlignment="1" applyProtection="1">
      <alignment/>
      <protection locked="0"/>
    </xf>
    <xf numFmtId="176" fontId="7" fillId="0" borderId="12" xfId="0" applyNumberFormat="1" applyFont="1" applyFill="1" applyBorder="1" applyAlignment="1" quotePrefix="1">
      <alignment horizontal="center"/>
    </xf>
    <xf numFmtId="41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 applyProtection="1">
      <alignment/>
      <protection locked="0"/>
    </xf>
    <xf numFmtId="179" fontId="7" fillId="0" borderId="0" xfId="0" applyNumberFormat="1" applyFont="1" applyFill="1" applyAlignment="1" applyProtection="1">
      <alignment/>
      <protection locked="0"/>
    </xf>
    <xf numFmtId="176" fontId="7" fillId="0" borderId="12" xfId="0" applyNumberFormat="1" applyFont="1" applyFill="1" applyBorder="1" applyAlignment="1" applyProtection="1" quotePrefix="1">
      <alignment horizontal="center"/>
      <protection locked="0"/>
    </xf>
    <xf numFmtId="41" fontId="7" fillId="0" borderId="0" xfId="0" applyNumberFormat="1" applyFont="1" applyFill="1" applyAlignment="1" applyProtection="1">
      <alignment/>
      <protection locked="0"/>
    </xf>
    <xf numFmtId="176" fontId="7" fillId="0" borderId="0" xfId="0" applyNumberFormat="1" applyFont="1" applyFill="1" applyAlignment="1">
      <alignment/>
    </xf>
    <xf numFmtId="176" fontId="7" fillId="0" borderId="12" xfId="0" applyNumberFormat="1" applyFont="1" applyFill="1" applyBorder="1" applyAlignment="1" applyProtection="1">
      <alignment horizontal="center"/>
      <protection locked="0"/>
    </xf>
    <xf numFmtId="178" fontId="7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 applyProtection="1">
      <alignment/>
      <protection locked="0"/>
    </xf>
    <xf numFmtId="178" fontId="7" fillId="0" borderId="0" xfId="0" applyNumberFormat="1" applyFont="1" applyFill="1" applyBorder="1" applyAlignment="1" applyProtection="1">
      <alignment/>
      <protection locked="0"/>
    </xf>
    <xf numFmtId="179" fontId="7" fillId="0" borderId="0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/>
      <protection locked="0"/>
    </xf>
    <xf numFmtId="176" fontId="4" fillId="0" borderId="12" xfId="0" applyNumberFormat="1" applyFont="1" applyFill="1" applyBorder="1" applyAlignment="1" applyProtection="1">
      <alignment horizontal="center"/>
      <protection locked="0"/>
    </xf>
    <xf numFmtId="41" fontId="4" fillId="0" borderId="18" xfId="0" applyNumberFormat="1" applyFont="1" applyFill="1" applyBorder="1" applyAlignment="1" applyProtection="1">
      <alignment/>
      <protection locked="0"/>
    </xf>
    <xf numFmtId="180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/>
    </xf>
    <xf numFmtId="41" fontId="7" fillId="0" borderId="18" xfId="0" applyNumberFormat="1" applyFont="1" applyFill="1" applyBorder="1" applyAlignment="1" applyProtection="1">
      <alignment/>
      <protection locked="0"/>
    </xf>
    <xf numFmtId="41" fontId="7" fillId="0" borderId="18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Alignment="1" applyProtection="1">
      <alignment/>
      <protection locked="0"/>
    </xf>
    <xf numFmtId="178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 horizontal="center"/>
      <protection/>
    </xf>
    <xf numFmtId="179" fontId="4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 applyProtection="1">
      <alignment horizontal="center"/>
      <protection locked="0"/>
    </xf>
    <xf numFmtId="41" fontId="4" fillId="0" borderId="20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Fill="1" applyBorder="1" applyAlignment="1" applyProtection="1">
      <alignment/>
      <protection locked="0"/>
    </xf>
    <xf numFmtId="179" fontId="4" fillId="0" borderId="20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 applyProtection="1">
      <alignment/>
      <protection locked="0"/>
    </xf>
    <xf numFmtId="176" fontId="4" fillId="0" borderId="19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1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2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1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8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2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3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0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4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1&#25945;&#32946;&#23447;&#25945;&#12362;&#12424;&#12403;&#25991;&#21270;.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5"/>
  <sheetViews>
    <sheetView tabSelected="1" zoomScalePageLayoutView="0" workbookViewId="0" topLeftCell="H25">
      <selection activeCell="AA53" sqref="AA53"/>
    </sheetView>
  </sheetViews>
  <sheetFormatPr defaultColWidth="13.5" defaultRowHeight="12" customHeight="1"/>
  <cols>
    <col min="1" max="1" width="10.5" style="5" customWidth="1"/>
    <col min="2" max="3" width="7.33203125" style="5" bestFit="1" customWidth="1"/>
    <col min="4" max="4" width="6.5" style="5" bestFit="1" customWidth="1"/>
    <col min="5" max="5" width="5.91015625" style="5" bestFit="1" customWidth="1"/>
    <col min="6" max="6" width="5.83203125" style="5" customWidth="1"/>
    <col min="7" max="8" width="5.91015625" style="5" bestFit="1" customWidth="1"/>
    <col min="9" max="10" width="5.83203125" style="5" customWidth="1"/>
    <col min="11" max="12" width="4.66015625" style="5" customWidth="1"/>
    <col min="13" max="13" width="5" style="93" customWidth="1"/>
    <col min="14" max="14" width="4.66015625" style="93" customWidth="1"/>
    <col min="15" max="15" width="13.5" style="5" customWidth="1"/>
    <col min="16" max="18" width="6.5" style="5" customWidth="1"/>
    <col min="19" max="20" width="5.83203125" style="5" customWidth="1"/>
    <col min="21" max="22" width="4.66015625" style="5" customWidth="1"/>
    <col min="23" max="24" width="5.83203125" style="5" customWidth="1"/>
    <col min="25" max="26" width="4.66015625" style="5" customWidth="1"/>
    <col min="27" max="27" width="5" style="5" customWidth="1"/>
    <col min="28" max="28" width="4.66015625" style="5" customWidth="1"/>
    <col min="29" max="16384" width="13.5" style="5" customWidth="1"/>
  </cols>
  <sheetData>
    <row r="1" spans="1:15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3"/>
    </row>
    <row r="2" spans="2:28" s="6" customFormat="1" ht="15.75" customHeight="1">
      <c r="B2" s="7"/>
      <c r="C2" s="8"/>
      <c r="D2" s="8"/>
      <c r="E2" s="8"/>
      <c r="F2" s="8"/>
      <c r="G2" s="8" t="s">
        <v>99</v>
      </c>
      <c r="H2" s="8"/>
      <c r="J2" s="8"/>
      <c r="K2" s="8"/>
      <c r="L2" s="8"/>
      <c r="M2" s="9"/>
      <c r="N2" s="9"/>
      <c r="O2" s="10"/>
      <c r="AA2" s="11"/>
      <c r="AB2" s="11"/>
    </row>
    <row r="3" spans="1:27" ht="12" customHeight="1" thickBot="1">
      <c r="A3" s="12" t="s">
        <v>0</v>
      </c>
      <c r="B3" s="13"/>
      <c r="C3" s="13"/>
      <c r="D3" s="1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AA3" s="14" t="s">
        <v>1</v>
      </c>
    </row>
    <row r="4" spans="1:28" ht="12" customHeight="1" thickTop="1">
      <c r="A4" s="15"/>
      <c r="B4" s="106" t="s">
        <v>2</v>
      </c>
      <c r="C4" s="107"/>
      <c r="D4" s="108"/>
      <c r="E4" s="115" t="s">
        <v>3</v>
      </c>
      <c r="F4" s="103"/>
      <c r="G4" s="115" t="s">
        <v>4</v>
      </c>
      <c r="H4" s="103"/>
      <c r="I4" s="118" t="s">
        <v>5</v>
      </c>
      <c r="J4" s="119"/>
      <c r="K4" s="115" t="s">
        <v>6</v>
      </c>
      <c r="L4" s="103"/>
      <c r="M4" s="97" t="s">
        <v>7</v>
      </c>
      <c r="N4" s="98"/>
      <c r="O4" s="103" t="s">
        <v>8</v>
      </c>
      <c r="P4" s="106" t="s">
        <v>9</v>
      </c>
      <c r="Q4" s="107"/>
      <c r="R4" s="108"/>
      <c r="S4" s="115" t="s">
        <v>3</v>
      </c>
      <c r="T4" s="103"/>
      <c r="U4" s="115" t="s">
        <v>10</v>
      </c>
      <c r="V4" s="103"/>
      <c r="W4" s="118" t="s">
        <v>5</v>
      </c>
      <c r="X4" s="119"/>
      <c r="Y4" s="115" t="s">
        <v>11</v>
      </c>
      <c r="Z4" s="103"/>
      <c r="AA4" s="97" t="s">
        <v>7</v>
      </c>
      <c r="AB4" s="98"/>
    </row>
    <row r="5" spans="1:28" ht="12" customHeight="1">
      <c r="A5" s="16" t="s">
        <v>12</v>
      </c>
      <c r="B5" s="109"/>
      <c r="C5" s="110"/>
      <c r="D5" s="111"/>
      <c r="E5" s="116"/>
      <c r="F5" s="104"/>
      <c r="G5" s="116"/>
      <c r="H5" s="104"/>
      <c r="I5" s="120"/>
      <c r="J5" s="121"/>
      <c r="K5" s="116"/>
      <c r="L5" s="104"/>
      <c r="M5" s="99"/>
      <c r="N5" s="100"/>
      <c r="O5" s="104"/>
      <c r="P5" s="109"/>
      <c r="Q5" s="110"/>
      <c r="R5" s="111"/>
      <c r="S5" s="116"/>
      <c r="T5" s="104"/>
      <c r="U5" s="116"/>
      <c r="V5" s="104"/>
      <c r="W5" s="120"/>
      <c r="X5" s="121"/>
      <c r="Y5" s="116"/>
      <c r="Z5" s="104"/>
      <c r="AA5" s="99"/>
      <c r="AB5" s="100"/>
    </row>
    <row r="6" spans="1:28" ht="7.5" customHeight="1">
      <c r="A6" s="17"/>
      <c r="B6" s="112"/>
      <c r="C6" s="113"/>
      <c r="D6" s="114"/>
      <c r="E6" s="117"/>
      <c r="F6" s="105"/>
      <c r="G6" s="117"/>
      <c r="H6" s="105"/>
      <c r="I6" s="122"/>
      <c r="J6" s="123"/>
      <c r="K6" s="117"/>
      <c r="L6" s="105"/>
      <c r="M6" s="101"/>
      <c r="N6" s="102"/>
      <c r="O6" s="104"/>
      <c r="P6" s="112"/>
      <c r="Q6" s="113"/>
      <c r="R6" s="114"/>
      <c r="S6" s="117"/>
      <c r="T6" s="105"/>
      <c r="U6" s="117"/>
      <c r="V6" s="105"/>
      <c r="W6" s="122"/>
      <c r="X6" s="123"/>
      <c r="Y6" s="117"/>
      <c r="Z6" s="105"/>
      <c r="AA6" s="101"/>
      <c r="AB6" s="102"/>
    </row>
    <row r="7" spans="1:28" ht="22.5" customHeight="1">
      <c r="A7" s="19" t="s">
        <v>13</v>
      </c>
      <c r="B7" s="20" t="s">
        <v>14</v>
      </c>
      <c r="C7" s="18" t="s">
        <v>15</v>
      </c>
      <c r="D7" s="18" t="s">
        <v>16</v>
      </c>
      <c r="E7" s="18" t="s">
        <v>15</v>
      </c>
      <c r="F7" s="18" t="s">
        <v>16</v>
      </c>
      <c r="G7" s="18" t="s">
        <v>15</v>
      </c>
      <c r="H7" s="18" t="s">
        <v>16</v>
      </c>
      <c r="I7" s="18" t="s">
        <v>17</v>
      </c>
      <c r="J7" s="18" t="s">
        <v>16</v>
      </c>
      <c r="K7" s="18" t="s">
        <v>15</v>
      </c>
      <c r="L7" s="18" t="s">
        <v>16</v>
      </c>
      <c r="M7" s="21" t="s">
        <v>18</v>
      </c>
      <c r="N7" s="22" t="s">
        <v>19</v>
      </c>
      <c r="O7" s="105"/>
      <c r="P7" s="23" t="s">
        <v>14</v>
      </c>
      <c r="Q7" s="24" t="s">
        <v>15</v>
      </c>
      <c r="R7" s="24" t="s">
        <v>16</v>
      </c>
      <c r="S7" s="24" t="s">
        <v>15</v>
      </c>
      <c r="T7" s="24" t="s">
        <v>16</v>
      </c>
      <c r="U7" s="24" t="s">
        <v>15</v>
      </c>
      <c r="V7" s="24" t="s">
        <v>16</v>
      </c>
      <c r="W7" s="24" t="s">
        <v>15</v>
      </c>
      <c r="X7" s="24" t="s">
        <v>16</v>
      </c>
      <c r="Y7" s="24" t="s">
        <v>15</v>
      </c>
      <c r="Z7" s="24" t="s">
        <v>16</v>
      </c>
      <c r="AA7" s="25" t="s">
        <v>20</v>
      </c>
      <c r="AB7" s="26" t="s">
        <v>21</v>
      </c>
    </row>
    <row r="8" spans="1:28" ht="12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  <c r="N8" s="30"/>
      <c r="O8" s="31"/>
      <c r="P8" s="32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</row>
    <row r="9" spans="1:28" ht="12" customHeight="1">
      <c r="A9" s="36" t="s">
        <v>22</v>
      </c>
      <c r="B9" s="37">
        <v>22271</v>
      </c>
      <c r="C9" s="38">
        <v>11295</v>
      </c>
      <c r="D9" s="39">
        <v>10976</v>
      </c>
      <c r="E9" s="39">
        <v>9408</v>
      </c>
      <c r="F9" s="39">
        <v>9228</v>
      </c>
      <c r="G9" s="39">
        <v>968</v>
      </c>
      <c r="H9" s="39">
        <v>890</v>
      </c>
      <c r="I9" s="39">
        <v>289</v>
      </c>
      <c r="J9" s="39">
        <v>382</v>
      </c>
      <c r="K9" s="39">
        <v>630</v>
      </c>
      <c r="L9" s="39">
        <v>476</v>
      </c>
      <c r="M9" s="40">
        <v>86.7</v>
      </c>
      <c r="N9" s="41">
        <v>11.4</v>
      </c>
      <c r="O9" s="42" t="s">
        <v>23</v>
      </c>
      <c r="P9" s="43">
        <f aca="true" t="shared" si="0" ref="P9:Z9">SUM(P10:P17)</f>
        <v>885</v>
      </c>
      <c r="Q9" s="44">
        <f t="shared" si="0"/>
        <v>458</v>
      </c>
      <c r="R9" s="44">
        <f t="shared" si="0"/>
        <v>427</v>
      </c>
      <c r="S9" s="44">
        <f t="shared" si="0"/>
        <v>399</v>
      </c>
      <c r="T9" s="44">
        <f t="shared" si="0"/>
        <v>349</v>
      </c>
      <c r="U9" s="44">
        <f>SUM(U10:U17)</f>
        <v>23</v>
      </c>
      <c r="V9" s="44">
        <f>SUM(V10:V17)</f>
        <v>10</v>
      </c>
      <c r="W9" s="44">
        <f t="shared" si="0"/>
        <v>10</v>
      </c>
      <c r="X9" s="44">
        <f t="shared" si="0"/>
        <v>22</v>
      </c>
      <c r="Y9" s="44">
        <f t="shared" si="0"/>
        <v>26</v>
      </c>
      <c r="Z9" s="44">
        <f t="shared" si="0"/>
        <v>46</v>
      </c>
      <c r="AA9" s="45">
        <v>0</v>
      </c>
      <c r="AB9" s="45">
        <v>0</v>
      </c>
    </row>
    <row r="10" spans="1:28" ht="12" customHeight="1">
      <c r="A10" s="46" t="s">
        <v>24</v>
      </c>
      <c r="B10" s="37">
        <v>20137</v>
      </c>
      <c r="C10" s="38">
        <v>10154</v>
      </c>
      <c r="D10" s="39">
        <v>9983</v>
      </c>
      <c r="E10" s="39">
        <v>8625</v>
      </c>
      <c r="F10" s="39">
        <v>8692</v>
      </c>
      <c r="G10" s="39">
        <v>756</v>
      </c>
      <c r="H10" s="39">
        <v>524</v>
      </c>
      <c r="I10" s="39">
        <v>258</v>
      </c>
      <c r="J10" s="39">
        <v>390</v>
      </c>
      <c r="K10" s="39">
        <v>515</v>
      </c>
      <c r="L10" s="39">
        <v>377</v>
      </c>
      <c r="M10" s="40">
        <v>89.2</v>
      </c>
      <c r="N10" s="41">
        <v>9.6</v>
      </c>
      <c r="O10" s="47" t="s">
        <v>25</v>
      </c>
      <c r="P10" s="48">
        <v>70</v>
      </c>
      <c r="Q10" s="45">
        <v>35</v>
      </c>
      <c r="R10" s="45">
        <v>35</v>
      </c>
      <c r="S10" s="45">
        <v>35</v>
      </c>
      <c r="T10" s="45">
        <v>31</v>
      </c>
      <c r="U10" s="45">
        <v>0</v>
      </c>
      <c r="V10" s="45">
        <v>0</v>
      </c>
      <c r="W10" s="45">
        <v>0</v>
      </c>
      <c r="X10" s="45">
        <v>1</v>
      </c>
      <c r="Y10" s="45">
        <v>0</v>
      </c>
      <c r="Z10" s="45">
        <v>3</v>
      </c>
      <c r="AA10" s="49">
        <v>95.7</v>
      </c>
      <c r="AB10" s="50">
        <v>1.4</v>
      </c>
    </row>
    <row r="11" spans="1:28" ht="12" customHeight="1">
      <c r="A11" s="46" t="s">
        <v>26</v>
      </c>
      <c r="B11" s="37">
        <v>21174</v>
      </c>
      <c r="C11" s="38">
        <v>1689</v>
      </c>
      <c r="D11" s="39">
        <v>10485</v>
      </c>
      <c r="E11" s="39">
        <v>9349</v>
      </c>
      <c r="F11" s="39">
        <v>9248</v>
      </c>
      <c r="G11" s="39">
        <v>537</v>
      </c>
      <c r="H11" s="39">
        <v>452</v>
      </c>
      <c r="I11" s="39">
        <v>222</v>
      </c>
      <c r="J11" s="39">
        <v>363</v>
      </c>
      <c r="K11" s="39">
        <v>581</v>
      </c>
      <c r="L11" s="39">
        <v>422</v>
      </c>
      <c r="M11" s="40">
        <v>90.5</v>
      </c>
      <c r="N11" s="41">
        <v>7.4</v>
      </c>
      <c r="O11" s="47" t="s">
        <v>27</v>
      </c>
      <c r="P11" s="48">
        <v>89</v>
      </c>
      <c r="Q11" s="45">
        <v>28</v>
      </c>
      <c r="R11" s="45">
        <v>61</v>
      </c>
      <c r="S11" s="45">
        <v>28</v>
      </c>
      <c r="T11" s="45">
        <v>48</v>
      </c>
      <c r="U11" s="45">
        <v>0</v>
      </c>
      <c r="V11" s="45">
        <v>1</v>
      </c>
      <c r="W11" s="45">
        <v>0</v>
      </c>
      <c r="X11" s="45">
        <v>2</v>
      </c>
      <c r="Y11" s="45">
        <v>0</v>
      </c>
      <c r="Z11" s="45">
        <v>10</v>
      </c>
      <c r="AA11" s="49">
        <v>87.6</v>
      </c>
      <c r="AB11" s="49">
        <v>3.4</v>
      </c>
    </row>
    <row r="12" spans="1:28" ht="12" customHeight="1">
      <c r="A12" s="51"/>
      <c r="B12" s="37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52"/>
      <c r="N12" s="41"/>
      <c r="O12" s="47" t="s">
        <v>28</v>
      </c>
      <c r="P12" s="48">
        <v>50</v>
      </c>
      <c r="Q12" s="45">
        <v>28</v>
      </c>
      <c r="R12" s="45">
        <v>22</v>
      </c>
      <c r="S12" s="45">
        <v>22</v>
      </c>
      <c r="T12" s="45">
        <v>16</v>
      </c>
      <c r="U12" s="45">
        <v>0</v>
      </c>
      <c r="V12" s="45">
        <v>0</v>
      </c>
      <c r="W12" s="45">
        <v>2</v>
      </c>
      <c r="X12" s="45">
        <v>0</v>
      </c>
      <c r="Y12" s="45">
        <v>4</v>
      </c>
      <c r="Z12" s="45">
        <v>6</v>
      </c>
      <c r="AA12" s="49">
        <v>80</v>
      </c>
      <c r="AB12" s="49">
        <v>4</v>
      </c>
    </row>
    <row r="13" spans="1:28" ht="12.75" customHeight="1">
      <c r="A13" s="53" t="s">
        <v>29</v>
      </c>
      <c r="B13" s="54">
        <f>B15+B17</f>
        <v>20022</v>
      </c>
      <c r="C13" s="54">
        <f>C15+C17</f>
        <v>10212</v>
      </c>
      <c r="D13" s="54">
        <f aca="true" t="shared" si="1" ref="D13:L13">D15+D17</f>
        <v>9810</v>
      </c>
      <c r="E13" s="54">
        <f t="shared" si="1"/>
        <v>9096</v>
      </c>
      <c r="F13" s="54">
        <f t="shared" si="1"/>
        <v>8819</v>
      </c>
      <c r="G13" s="54">
        <f t="shared" si="1"/>
        <v>390</v>
      </c>
      <c r="H13" s="54">
        <f t="shared" si="1"/>
        <v>312</v>
      </c>
      <c r="I13" s="54">
        <f t="shared" si="1"/>
        <v>203</v>
      </c>
      <c r="J13" s="54">
        <f t="shared" si="1"/>
        <v>262</v>
      </c>
      <c r="K13" s="54">
        <f t="shared" si="1"/>
        <v>523</v>
      </c>
      <c r="L13" s="54">
        <f t="shared" si="1"/>
        <v>417</v>
      </c>
      <c r="M13" s="55">
        <v>91.8</v>
      </c>
      <c r="N13" s="56">
        <v>58.9</v>
      </c>
      <c r="O13" s="47" t="s">
        <v>30</v>
      </c>
      <c r="P13" s="48">
        <v>117</v>
      </c>
      <c r="Q13" s="45">
        <v>61</v>
      </c>
      <c r="R13" s="45">
        <v>56</v>
      </c>
      <c r="S13" s="45">
        <v>49</v>
      </c>
      <c r="T13" s="45">
        <v>46</v>
      </c>
      <c r="U13" s="45">
        <v>7</v>
      </c>
      <c r="V13" s="45">
        <v>4</v>
      </c>
      <c r="W13" s="45">
        <v>0</v>
      </c>
      <c r="X13" s="45">
        <v>4</v>
      </c>
      <c r="Y13" s="45">
        <v>5</v>
      </c>
      <c r="Z13" s="45">
        <v>2</v>
      </c>
      <c r="AA13" s="49">
        <v>84.6</v>
      </c>
      <c r="AB13" s="49">
        <v>12.8</v>
      </c>
    </row>
    <row r="14" spans="1:28" s="59" customFormat="1" ht="14.25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5"/>
      <c r="N14" s="56"/>
      <c r="O14" s="47" t="s">
        <v>31</v>
      </c>
      <c r="P14" s="48">
        <v>61</v>
      </c>
      <c r="Q14" s="45">
        <v>37</v>
      </c>
      <c r="R14" s="45">
        <v>24</v>
      </c>
      <c r="S14" s="45">
        <v>33</v>
      </c>
      <c r="T14" s="45">
        <v>20</v>
      </c>
      <c r="U14" s="45">
        <v>1</v>
      </c>
      <c r="V14" s="45">
        <v>0</v>
      </c>
      <c r="W14" s="45">
        <v>0</v>
      </c>
      <c r="X14" s="45">
        <v>0</v>
      </c>
      <c r="Y14" s="45">
        <v>3</v>
      </c>
      <c r="Z14" s="45">
        <v>4</v>
      </c>
      <c r="AA14" s="49">
        <v>86.9</v>
      </c>
      <c r="AB14" s="49">
        <v>1.6</v>
      </c>
    </row>
    <row r="15" spans="1:28" s="59" customFormat="1" ht="12" customHeight="1">
      <c r="A15" s="60" t="s">
        <v>32</v>
      </c>
      <c r="B15" s="54">
        <f>SUM(B19:B29)</f>
        <v>12200</v>
      </c>
      <c r="C15" s="54">
        <f aca="true" t="shared" si="2" ref="C15:L15">SUM(C19:C29)</f>
        <v>6180</v>
      </c>
      <c r="D15" s="54">
        <f t="shared" si="2"/>
        <v>6020</v>
      </c>
      <c r="E15" s="54">
        <f t="shared" si="2"/>
        <v>5594</v>
      </c>
      <c r="F15" s="54">
        <v>5515</v>
      </c>
      <c r="G15" s="54">
        <f>SUM(G19:G29)</f>
        <v>164</v>
      </c>
      <c r="H15" s="54">
        <f>SUM(H19:H29)</f>
        <v>140</v>
      </c>
      <c r="I15" s="54">
        <f t="shared" si="2"/>
        <v>126</v>
      </c>
      <c r="J15" s="54">
        <f t="shared" si="2"/>
        <v>109</v>
      </c>
      <c r="K15" s="54">
        <f t="shared" si="2"/>
        <v>296</v>
      </c>
      <c r="L15" s="54">
        <f t="shared" si="2"/>
        <v>256</v>
      </c>
      <c r="M15" s="61">
        <v>93</v>
      </c>
      <c r="N15" s="62">
        <v>4.5</v>
      </c>
      <c r="O15" s="47" t="s">
        <v>33</v>
      </c>
      <c r="P15" s="48">
        <v>119</v>
      </c>
      <c r="Q15" s="45">
        <v>67</v>
      </c>
      <c r="R15" s="45">
        <v>52</v>
      </c>
      <c r="S15" s="45">
        <v>59</v>
      </c>
      <c r="T15" s="45">
        <v>43</v>
      </c>
      <c r="U15" s="45">
        <v>4</v>
      </c>
      <c r="V15" s="45">
        <v>2</v>
      </c>
      <c r="W15" s="45">
        <v>0</v>
      </c>
      <c r="X15" s="45">
        <v>1</v>
      </c>
      <c r="Y15" s="45">
        <v>4</v>
      </c>
      <c r="Z15" s="45">
        <v>6</v>
      </c>
      <c r="AA15" s="49">
        <v>86.6</v>
      </c>
      <c r="AB15" s="49">
        <v>5.9</v>
      </c>
    </row>
    <row r="16" spans="1:28" s="59" customFormat="1" ht="12" customHeight="1">
      <c r="A16" s="60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61"/>
      <c r="N16" s="62"/>
      <c r="O16" s="47" t="s">
        <v>34</v>
      </c>
      <c r="P16" s="48">
        <v>87</v>
      </c>
      <c r="Q16" s="45">
        <v>48</v>
      </c>
      <c r="R16" s="45">
        <v>39</v>
      </c>
      <c r="S16" s="45">
        <v>41</v>
      </c>
      <c r="T16" s="45">
        <v>37</v>
      </c>
      <c r="U16" s="45">
        <v>0</v>
      </c>
      <c r="V16" s="45">
        <v>0</v>
      </c>
      <c r="W16" s="45">
        <v>3</v>
      </c>
      <c r="X16" s="45">
        <v>0</v>
      </c>
      <c r="Y16" s="45">
        <v>4</v>
      </c>
      <c r="Z16" s="45">
        <v>2</v>
      </c>
      <c r="AA16" s="49">
        <v>93.1</v>
      </c>
      <c r="AB16" s="49">
        <v>3.5</v>
      </c>
    </row>
    <row r="17" spans="1:28" s="59" customFormat="1" ht="12" customHeight="1">
      <c r="A17" s="60" t="s">
        <v>35</v>
      </c>
      <c r="B17" s="63">
        <f aca="true" t="shared" si="3" ref="B17:L17">B31+B36+B43+B47+B53+P9+P19+P29+P34+P38+P45+P51</f>
        <v>7822</v>
      </c>
      <c r="C17" s="63">
        <f t="shared" si="3"/>
        <v>4032</v>
      </c>
      <c r="D17" s="63">
        <f t="shared" si="3"/>
        <v>3790</v>
      </c>
      <c r="E17" s="63">
        <f t="shared" si="3"/>
        <v>3502</v>
      </c>
      <c r="F17" s="63">
        <f t="shared" si="3"/>
        <v>3304</v>
      </c>
      <c r="G17" s="63">
        <f t="shared" si="3"/>
        <v>226</v>
      </c>
      <c r="H17" s="63">
        <f t="shared" si="3"/>
        <v>172</v>
      </c>
      <c r="I17" s="63">
        <f t="shared" si="3"/>
        <v>77</v>
      </c>
      <c r="J17" s="63">
        <f t="shared" si="3"/>
        <v>153</v>
      </c>
      <c r="K17" s="63">
        <f t="shared" si="3"/>
        <v>227</v>
      </c>
      <c r="L17" s="63">
        <f t="shared" si="3"/>
        <v>161</v>
      </c>
      <c r="M17" s="64">
        <v>87.3</v>
      </c>
      <c r="N17" s="65">
        <v>8</v>
      </c>
      <c r="O17" s="47" t="s">
        <v>36</v>
      </c>
      <c r="P17" s="48">
        <v>292</v>
      </c>
      <c r="Q17" s="66">
        <v>154</v>
      </c>
      <c r="R17" s="66">
        <v>138</v>
      </c>
      <c r="S17" s="66">
        <v>132</v>
      </c>
      <c r="T17" s="66">
        <v>108</v>
      </c>
      <c r="U17" s="66">
        <v>11</v>
      </c>
      <c r="V17" s="66">
        <v>3</v>
      </c>
      <c r="W17" s="66">
        <v>5</v>
      </c>
      <c r="X17" s="66">
        <v>14</v>
      </c>
      <c r="Y17" s="66">
        <v>6</v>
      </c>
      <c r="Z17" s="66">
        <v>13</v>
      </c>
      <c r="AA17" s="67">
        <v>88.7</v>
      </c>
      <c r="AB17" s="67">
        <v>11.3</v>
      </c>
    </row>
    <row r="18" spans="1:28" ht="12" customHeight="1">
      <c r="A18" s="68"/>
      <c r="B18" s="38"/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52"/>
      <c r="N18" s="41"/>
      <c r="O18" s="47"/>
      <c r="P18" s="48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7"/>
      <c r="AB18" s="67"/>
    </row>
    <row r="19" spans="1:28" ht="12" customHeight="1">
      <c r="A19" s="69" t="s">
        <v>37</v>
      </c>
      <c r="B19" s="70">
        <v>4120</v>
      </c>
      <c r="C19" s="39">
        <v>2081</v>
      </c>
      <c r="D19" s="39">
        <v>2039</v>
      </c>
      <c r="E19" s="39">
        <v>1898</v>
      </c>
      <c r="F19" s="39">
        <v>1828</v>
      </c>
      <c r="G19" s="39">
        <v>21</v>
      </c>
      <c r="H19" s="39">
        <v>31</v>
      </c>
      <c r="I19" s="39">
        <v>57</v>
      </c>
      <c r="J19" s="39">
        <v>39</v>
      </c>
      <c r="K19" s="39">
        <v>105</v>
      </c>
      <c r="L19" s="39">
        <v>105</v>
      </c>
      <c r="M19" s="52">
        <v>93.6</v>
      </c>
      <c r="N19" s="41">
        <v>3.8</v>
      </c>
      <c r="O19" s="42" t="s">
        <v>38</v>
      </c>
      <c r="P19" s="43">
        <f>SUM(P20:P27)</f>
        <v>1363</v>
      </c>
      <c r="Q19" s="44">
        <f aca="true" t="shared" si="4" ref="Q19:Z19">SUM(Q20:Q27)</f>
        <v>707</v>
      </c>
      <c r="R19" s="44">
        <f t="shared" si="4"/>
        <v>656</v>
      </c>
      <c r="S19" s="44">
        <f t="shared" si="4"/>
        <v>636</v>
      </c>
      <c r="T19" s="44">
        <f t="shared" si="4"/>
        <v>599</v>
      </c>
      <c r="U19" s="44">
        <f>SUM(U20:U27)</f>
        <v>26</v>
      </c>
      <c r="V19" s="44">
        <f>SUM(V20:V27)</f>
        <v>22</v>
      </c>
      <c r="W19" s="44">
        <f t="shared" si="4"/>
        <v>13</v>
      </c>
      <c r="X19" s="44">
        <f t="shared" si="4"/>
        <v>15</v>
      </c>
      <c r="Y19" s="44">
        <f t="shared" si="4"/>
        <v>32</v>
      </c>
      <c r="Z19" s="44">
        <f t="shared" si="4"/>
        <v>20</v>
      </c>
      <c r="AA19" s="45">
        <v>0</v>
      </c>
      <c r="AB19" s="45">
        <v>0</v>
      </c>
    </row>
    <row r="20" spans="1:28" ht="12" customHeight="1">
      <c r="A20" s="69" t="s">
        <v>39</v>
      </c>
      <c r="B20" s="70">
        <v>1695</v>
      </c>
      <c r="C20" s="39">
        <v>858</v>
      </c>
      <c r="D20" s="39">
        <v>837</v>
      </c>
      <c r="E20" s="39">
        <v>768</v>
      </c>
      <c r="F20" s="39">
        <v>794</v>
      </c>
      <c r="G20" s="39">
        <v>34</v>
      </c>
      <c r="H20" s="39">
        <v>13</v>
      </c>
      <c r="I20" s="39">
        <v>9</v>
      </c>
      <c r="J20" s="39">
        <v>2</v>
      </c>
      <c r="K20" s="39">
        <v>47</v>
      </c>
      <c r="L20" s="39">
        <v>28</v>
      </c>
      <c r="M20" s="52">
        <v>92.8</v>
      </c>
      <c r="N20" s="41">
        <v>3.4</v>
      </c>
      <c r="O20" s="47" t="s">
        <v>40</v>
      </c>
      <c r="P20" s="48">
        <v>273</v>
      </c>
      <c r="Q20" s="45">
        <v>149</v>
      </c>
      <c r="R20" s="45">
        <v>124</v>
      </c>
      <c r="S20" s="45">
        <v>125</v>
      </c>
      <c r="T20" s="45">
        <v>113</v>
      </c>
      <c r="U20" s="45">
        <v>10</v>
      </c>
      <c r="V20" s="45">
        <v>5</v>
      </c>
      <c r="W20" s="45">
        <v>4</v>
      </c>
      <c r="X20" s="45">
        <v>1</v>
      </c>
      <c r="Y20" s="45">
        <v>10</v>
      </c>
      <c r="Z20" s="45">
        <v>5</v>
      </c>
      <c r="AA20" s="49">
        <v>89</v>
      </c>
      <c r="AB20" s="49">
        <v>7.3</v>
      </c>
    </row>
    <row r="21" spans="1:28" ht="12" customHeight="1">
      <c r="A21" s="69" t="s">
        <v>41</v>
      </c>
      <c r="B21" s="70">
        <v>871</v>
      </c>
      <c r="C21" s="39">
        <v>443</v>
      </c>
      <c r="D21" s="39">
        <v>428</v>
      </c>
      <c r="E21" s="39">
        <v>387</v>
      </c>
      <c r="F21" s="39">
        <v>401</v>
      </c>
      <c r="G21" s="39">
        <v>23</v>
      </c>
      <c r="H21" s="39">
        <v>14</v>
      </c>
      <c r="I21" s="39">
        <v>17</v>
      </c>
      <c r="J21" s="39">
        <v>11</v>
      </c>
      <c r="K21" s="39">
        <v>16</v>
      </c>
      <c r="L21" s="39">
        <v>2</v>
      </c>
      <c r="M21" s="52">
        <v>93.7</v>
      </c>
      <c r="N21" s="41">
        <v>7.5</v>
      </c>
      <c r="O21" s="47" t="s">
        <v>42</v>
      </c>
      <c r="P21" s="48">
        <v>345</v>
      </c>
      <c r="Q21" s="45">
        <v>169</v>
      </c>
      <c r="R21" s="45">
        <v>176</v>
      </c>
      <c r="S21" s="45">
        <v>147</v>
      </c>
      <c r="T21" s="45">
        <v>157</v>
      </c>
      <c r="U21" s="45">
        <v>6</v>
      </c>
      <c r="V21" s="45">
        <v>9</v>
      </c>
      <c r="W21" s="45">
        <v>2</v>
      </c>
      <c r="X21" s="45">
        <v>4</v>
      </c>
      <c r="Y21" s="45">
        <v>14</v>
      </c>
      <c r="Z21" s="45">
        <v>6</v>
      </c>
      <c r="AA21" s="49">
        <v>89.9</v>
      </c>
      <c r="AB21" s="49">
        <v>6.1</v>
      </c>
    </row>
    <row r="22" spans="1:28" ht="12" customHeight="1">
      <c r="A22" s="69" t="s">
        <v>43</v>
      </c>
      <c r="B22" s="70">
        <v>1156</v>
      </c>
      <c r="C22" s="39">
        <v>603</v>
      </c>
      <c r="D22" s="39">
        <v>553</v>
      </c>
      <c r="E22" s="39">
        <v>565</v>
      </c>
      <c r="F22" s="39">
        <v>510</v>
      </c>
      <c r="G22" s="39">
        <v>24</v>
      </c>
      <c r="H22" s="39">
        <v>17</v>
      </c>
      <c r="I22" s="39">
        <v>7</v>
      </c>
      <c r="J22" s="39">
        <v>10</v>
      </c>
      <c r="K22" s="39">
        <v>7</v>
      </c>
      <c r="L22" s="39">
        <v>16</v>
      </c>
      <c r="M22" s="52">
        <v>94.5</v>
      </c>
      <c r="N22" s="41">
        <v>5</v>
      </c>
      <c r="O22" s="47" t="s">
        <v>44</v>
      </c>
      <c r="P22" s="48">
        <v>90</v>
      </c>
      <c r="Q22" s="45">
        <v>49</v>
      </c>
      <c r="R22" s="45">
        <v>41</v>
      </c>
      <c r="S22" s="45">
        <v>47</v>
      </c>
      <c r="T22" s="45">
        <v>37</v>
      </c>
      <c r="U22" s="45">
        <v>2</v>
      </c>
      <c r="V22" s="45">
        <v>1</v>
      </c>
      <c r="W22" s="45">
        <v>0</v>
      </c>
      <c r="X22" s="45">
        <v>0</v>
      </c>
      <c r="Y22" s="45">
        <v>0</v>
      </c>
      <c r="Z22" s="45">
        <v>3</v>
      </c>
      <c r="AA22" s="49">
        <v>93.3</v>
      </c>
      <c r="AB22" s="71">
        <v>3.3</v>
      </c>
    </row>
    <row r="23" spans="1:28" ht="12" customHeight="1">
      <c r="A23" s="69" t="s">
        <v>45</v>
      </c>
      <c r="B23" s="70">
        <v>860</v>
      </c>
      <c r="C23" s="39">
        <v>454</v>
      </c>
      <c r="D23" s="39">
        <v>406</v>
      </c>
      <c r="E23" s="39">
        <v>427</v>
      </c>
      <c r="F23" s="39">
        <v>356</v>
      </c>
      <c r="G23" s="39">
        <v>5</v>
      </c>
      <c r="H23" s="39">
        <v>11</v>
      </c>
      <c r="I23" s="39">
        <v>1</v>
      </c>
      <c r="J23" s="39">
        <v>2</v>
      </c>
      <c r="K23" s="39">
        <v>21</v>
      </c>
      <c r="L23" s="39">
        <v>37</v>
      </c>
      <c r="M23" s="52">
        <v>91.4</v>
      </c>
      <c r="N23" s="41">
        <v>2.2</v>
      </c>
      <c r="O23" s="47" t="s">
        <v>46</v>
      </c>
      <c r="P23" s="48">
        <v>205</v>
      </c>
      <c r="Q23" s="45">
        <v>93</v>
      </c>
      <c r="R23" s="45">
        <v>112</v>
      </c>
      <c r="S23" s="45">
        <v>86</v>
      </c>
      <c r="T23" s="45">
        <v>105</v>
      </c>
      <c r="U23" s="45">
        <v>2</v>
      </c>
      <c r="V23" s="45">
        <v>2</v>
      </c>
      <c r="W23" s="45">
        <v>2</v>
      </c>
      <c r="X23" s="45">
        <v>3</v>
      </c>
      <c r="Y23" s="45">
        <v>3</v>
      </c>
      <c r="Z23" s="66">
        <v>2</v>
      </c>
      <c r="AA23" s="49">
        <v>95.6</v>
      </c>
      <c r="AB23" s="49">
        <v>4.4</v>
      </c>
    </row>
    <row r="24" spans="1:28" ht="12" customHeight="1">
      <c r="A24" s="69" t="s">
        <v>47</v>
      </c>
      <c r="B24" s="70">
        <v>703</v>
      </c>
      <c r="C24" s="39">
        <v>364</v>
      </c>
      <c r="D24" s="39">
        <v>339</v>
      </c>
      <c r="E24" s="39">
        <v>312</v>
      </c>
      <c r="F24" s="39">
        <v>296</v>
      </c>
      <c r="G24" s="39">
        <v>16</v>
      </c>
      <c r="H24" s="39">
        <v>19</v>
      </c>
      <c r="I24" s="39">
        <v>17</v>
      </c>
      <c r="J24" s="39">
        <v>7</v>
      </c>
      <c r="K24" s="39">
        <v>19</v>
      </c>
      <c r="L24" s="39">
        <v>17</v>
      </c>
      <c r="M24" s="52">
        <v>89.9</v>
      </c>
      <c r="N24" s="41">
        <v>8.4</v>
      </c>
      <c r="O24" s="47" t="s">
        <v>48</v>
      </c>
      <c r="P24" s="48">
        <v>113</v>
      </c>
      <c r="Q24" s="45">
        <v>64</v>
      </c>
      <c r="R24" s="45">
        <v>49</v>
      </c>
      <c r="S24" s="45">
        <v>60</v>
      </c>
      <c r="T24" s="45">
        <v>44</v>
      </c>
      <c r="U24" s="45">
        <v>0</v>
      </c>
      <c r="V24" s="45">
        <v>2</v>
      </c>
      <c r="W24" s="45">
        <v>4</v>
      </c>
      <c r="X24" s="45">
        <v>3</v>
      </c>
      <c r="Y24" s="45">
        <v>0</v>
      </c>
      <c r="Z24" s="72">
        <v>0</v>
      </c>
      <c r="AA24" s="49">
        <v>98.2</v>
      </c>
      <c r="AB24" s="49">
        <v>8</v>
      </c>
    </row>
    <row r="25" spans="1:28" ht="12" customHeight="1">
      <c r="A25" s="69" t="s">
        <v>49</v>
      </c>
      <c r="B25" s="70">
        <v>565</v>
      </c>
      <c r="C25" s="39">
        <v>253</v>
      </c>
      <c r="D25" s="39">
        <v>312</v>
      </c>
      <c r="E25" s="39">
        <v>203</v>
      </c>
      <c r="F25" s="39">
        <v>267</v>
      </c>
      <c r="G25" s="39">
        <v>21</v>
      </c>
      <c r="H25" s="39">
        <v>13</v>
      </c>
      <c r="I25" s="39">
        <v>3</v>
      </c>
      <c r="J25" s="39">
        <v>8</v>
      </c>
      <c r="K25" s="39">
        <v>26</v>
      </c>
      <c r="L25" s="39">
        <v>24</v>
      </c>
      <c r="M25" s="52">
        <v>85.1</v>
      </c>
      <c r="N25" s="41">
        <v>8</v>
      </c>
      <c r="O25" s="47" t="s">
        <v>50</v>
      </c>
      <c r="P25" s="48">
        <v>176</v>
      </c>
      <c r="Q25" s="45">
        <v>93</v>
      </c>
      <c r="R25" s="45">
        <v>83</v>
      </c>
      <c r="S25" s="45">
        <v>87</v>
      </c>
      <c r="T25" s="45">
        <v>79</v>
      </c>
      <c r="U25" s="45">
        <v>5</v>
      </c>
      <c r="V25" s="45">
        <v>2</v>
      </c>
      <c r="W25" s="45">
        <v>0</v>
      </c>
      <c r="X25" s="45">
        <v>2</v>
      </c>
      <c r="Y25" s="45">
        <v>1</v>
      </c>
      <c r="Z25" s="45">
        <v>0</v>
      </c>
      <c r="AA25" s="49">
        <v>95.5</v>
      </c>
      <c r="AB25" s="49">
        <v>5.1</v>
      </c>
    </row>
    <row r="26" spans="1:28" ht="12" customHeight="1">
      <c r="A26" s="69" t="s">
        <v>51</v>
      </c>
      <c r="B26" s="70">
        <v>490</v>
      </c>
      <c r="C26" s="39">
        <v>255</v>
      </c>
      <c r="D26" s="39">
        <v>235</v>
      </c>
      <c r="E26" s="39">
        <v>235</v>
      </c>
      <c r="F26" s="39">
        <v>209</v>
      </c>
      <c r="G26" s="39">
        <v>3</v>
      </c>
      <c r="H26" s="39">
        <v>5</v>
      </c>
      <c r="I26" s="39">
        <v>6</v>
      </c>
      <c r="J26" s="39">
        <v>16</v>
      </c>
      <c r="K26" s="39">
        <v>11</v>
      </c>
      <c r="L26" s="39">
        <v>5</v>
      </c>
      <c r="M26" s="52">
        <v>95.1</v>
      </c>
      <c r="N26" s="41">
        <v>6.1</v>
      </c>
      <c r="O26" s="47" t="s">
        <v>52</v>
      </c>
      <c r="P26" s="48">
        <v>59</v>
      </c>
      <c r="Q26" s="45">
        <v>33</v>
      </c>
      <c r="R26" s="45">
        <v>26</v>
      </c>
      <c r="S26" s="45">
        <v>31</v>
      </c>
      <c r="T26" s="45">
        <v>23</v>
      </c>
      <c r="U26" s="45">
        <v>1</v>
      </c>
      <c r="V26" s="45">
        <v>0</v>
      </c>
      <c r="W26" s="45">
        <v>0</v>
      </c>
      <c r="X26" s="45">
        <v>0</v>
      </c>
      <c r="Y26" s="45">
        <v>1</v>
      </c>
      <c r="Z26" s="45">
        <v>3</v>
      </c>
      <c r="AA26" s="49">
        <v>91.5</v>
      </c>
      <c r="AB26" s="49">
        <v>1.7</v>
      </c>
    </row>
    <row r="27" spans="1:28" ht="12" customHeight="1">
      <c r="A27" s="69" t="s">
        <v>53</v>
      </c>
      <c r="B27" s="70">
        <v>447</v>
      </c>
      <c r="C27" s="39">
        <v>221</v>
      </c>
      <c r="D27" s="39">
        <v>226</v>
      </c>
      <c r="E27" s="39">
        <v>203</v>
      </c>
      <c r="F27" s="39">
        <v>203</v>
      </c>
      <c r="G27" s="39">
        <v>4</v>
      </c>
      <c r="H27" s="39">
        <v>4</v>
      </c>
      <c r="I27" s="39">
        <v>4</v>
      </c>
      <c r="J27" s="39">
        <v>9</v>
      </c>
      <c r="K27" s="39">
        <v>10</v>
      </c>
      <c r="L27" s="39">
        <v>10</v>
      </c>
      <c r="M27" s="52">
        <v>93.7</v>
      </c>
      <c r="N27" s="41">
        <v>4.7</v>
      </c>
      <c r="O27" s="47" t="s">
        <v>54</v>
      </c>
      <c r="P27" s="48">
        <v>102</v>
      </c>
      <c r="Q27" s="66">
        <v>57</v>
      </c>
      <c r="R27" s="66">
        <v>45</v>
      </c>
      <c r="S27" s="66">
        <v>53</v>
      </c>
      <c r="T27" s="66">
        <v>41</v>
      </c>
      <c r="U27" s="66">
        <v>0</v>
      </c>
      <c r="V27" s="66">
        <v>1</v>
      </c>
      <c r="W27" s="66">
        <v>1</v>
      </c>
      <c r="X27" s="66">
        <v>2</v>
      </c>
      <c r="Y27" s="66">
        <v>3</v>
      </c>
      <c r="Z27" s="66">
        <v>1</v>
      </c>
      <c r="AA27" s="67">
        <v>95.1</v>
      </c>
      <c r="AB27" s="67">
        <v>3.9</v>
      </c>
    </row>
    <row r="28" spans="1:28" ht="12" customHeight="1">
      <c r="A28" s="69" t="s">
        <v>55</v>
      </c>
      <c r="B28" s="70">
        <v>418</v>
      </c>
      <c r="C28" s="39">
        <v>222</v>
      </c>
      <c r="D28" s="39">
        <v>196</v>
      </c>
      <c r="E28" s="39">
        <v>192</v>
      </c>
      <c r="F28" s="39">
        <v>175</v>
      </c>
      <c r="G28" s="39">
        <v>7</v>
      </c>
      <c r="H28" s="39">
        <v>9</v>
      </c>
      <c r="I28" s="39">
        <v>3</v>
      </c>
      <c r="J28" s="39">
        <v>3</v>
      </c>
      <c r="K28" s="39">
        <v>20</v>
      </c>
      <c r="L28" s="39">
        <v>9</v>
      </c>
      <c r="M28" s="52">
        <v>89.2</v>
      </c>
      <c r="N28" s="41">
        <v>5.3</v>
      </c>
      <c r="O28" s="47"/>
      <c r="P28" s="48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7"/>
      <c r="AB28" s="67"/>
    </row>
    <row r="29" spans="1:28" s="75" customFormat="1" ht="12" customHeight="1">
      <c r="A29" s="69" t="s">
        <v>56</v>
      </c>
      <c r="B29" s="70">
        <v>875</v>
      </c>
      <c r="C29" s="38">
        <v>426</v>
      </c>
      <c r="D29" s="38">
        <v>449</v>
      </c>
      <c r="E29" s="38">
        <v>404</v>
      </c>
      <c r="F29" s="38">
        <v>440</v>
      </c>
      <c r="G29" s="38">
        <v>6</v>
      </c>
      <c r="H29" s="38">
        <v>4</v>
      </c>
      <c r="I29" s="38">
        <v>2</v>
      </c>
      <c r="J29" s="38">
        <v>2</v>
      </c>
      <c r="K29" s="38">
        <v>14</v>
      </c>
      <c r="L29" s="38">
        <v>3</v>
      </c>
      <c r="M29" s="73">
        <v>96.9</v>
      </c>
      <c r="N29" s="74">
        <v>1.6</v>
      </c>
      <c r="O29" s="42" t="s">
        <v>57</v>
      </c>
      <c r="P29" s="43">
        <f>SUM(P30:P32)</f>
        <v>337</v>
      </c>
      <c r="Q29" s="44">
        <f aca="true" t="shared" si="5" ref="Q29:Z29">SUM(Q30:Q32)</f>
        <v>191</v>
      </c>
      <c r="R29" s="44">
        <f t="shared" si="5"/>
        <v>146</v>
      </c>
      <c r="S29" s="44">
        <f t="shared" si="5"/>
        <v>178</v>
      </c>
      <c r="T29" s="44">
        <f t="shared" si="5"/>
        <v>132</v>
      </c>
      <c r="U29" s="44">
        <f>SUM(U30:U32)</f>
        <v>7</v>
      </c>
      <c r="V29" s="44">
        <f>SUM(V30:V32)</f>
        <v>7</v>
      </c>
      <c r="W29" s="44">
        <f t="shared" si="5"/>
        <v>3</v>
      </c>
      <c r="X29" s="44">
        <f t="shared" si="5"/>
        <v>2</v>
      </c>
      <c r="Y29" s="44">
        <f t="shared" si="5"/>
        <v>3</v>
      </c>
      <c r="Z29" s="44">
        <f t="shared" si="5"/>
        <v>5</v>
      </c>
      <c r="AA29" s="45">
        <v>0</v>
      </c>
      <c r="AB29" s="45">
        <v>0</v>
      </c>
    </row>
    <row r="30" spans="1:28" s="75" customFormat="1" ht="12" customHeight="1">
      <c r="A30" s="69"/>
      <c r="B30" s="70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73"/>
      <c r="N30" s="74"/>
      <c r="O30" s="47" t="s">
        <v>58</v>
      </c>
      <c r="P30" s="48">
        <v>105</v>
      </c>
      <c r="Q30" s="45">
        <v>67</v>
      </c>
      <c r="R30" s="45">
        <v>38</v>
      </c>
      <c r="S30" s="45">
        <v>64</v>
      </c>
      <c r="T30" s="45">
        <v>35</v>
      </c>
      <c r="U30" s="45">
        <v>0</v>
      </c>
      <c r="V30" s="45">
        <v>2</v>
      </c>
      <c r="W30" s="45">
        <v>2</v>
      </c>
      <c r="X30" s="45">
        <v>1</v>
      </c>
      <c r="Y30" s="45">
        <v>1</v>
      </c>
      <c r="Z30" s="45">
        <v>0</v>
      </c>
      <c r="AA30" s="49">
        <v>97.1</v>
      </c>
      <c r="AB30" s="49">
        <v>4.8</v>
      </c>
    </row>
    <row r="31" spans="1:28" s="59" customFormat="1" ht="12" customHeight="1">
      <c r="A31" s="60" t="s">
        <v>59</v>
      </c>
      <c r="B31" s="76">
        <f>SUM(B32:B34)</f>
        <v>279</v>
      </c>
      <c r="C31" s="63">
        <f aca="true" t="shared" si="6" ref="C31:L31">SUM(C32:C34)</f>
        <v>138</v>
      </c>
      <c r="D31" s="63">
        <f t="shared" si="6"/>
        <v>141</v>
      </c>
      <c r="E31" s="63">
        <f t="shared" si="6"/>
        <v>119</v>
      </c>
      <c r="F31" s="63">
        <f t="shared" si="6"/>
        <v>122</v>
      </c>
      <c r="G31" s="63">
        <f>SUM(G32:G34)</f>
        <v>9</v>
      </c>
      <c r="H31" s="63">
        <f>SUM(H32:H34)</f>
        <v>3</v>
      </c>
      <c r="I31" s="63">
        <f t="shared" si="6"/>
        <v>1</v>
      </c>
      <c r="J31" s="63">
        <f t="shared" si="6"/>
        <v>9</v>
      </c>
      <c r="K31" s="63">
        <f t="shared" si="6"/>
        <v>9</v>
      </c>
      <c r="L31" s="63">
        <f t="shared" si="6"/>
        <v>7</v>
      </c>
      <c r="M31" s="39">
        <v>0</v>
      </c>
      <c r="N31" s="39">
        <v>0</v>
      </c>
      <c r="O31" s="47" t="s">
        <v>60</v>
      </c>
      <c r="P31" s="48">
        <v>142</v>
      </c>
      <c r="Q31" s="45">
        <v>80</v>
      </c>
      <c r="R31" s="45">
        <v>62</v>
      </c>
      <c r="S31" s="45">
        <v>76</v>
      </c>
      <c r="T31" s="45">
        <v>59</v>
      </c>
      <c r="U31" s="45">
        <v>3</v>
      </c>
      <c r="V31" s="45">
        <v>2</v>
      </c>
      <c r="W31" s="45">
        <v>1</v>
      </c>
      <c r="X31" s="45">
        <v>1</v>
      </c>
      <c r="Y31" s="45">
        <v>0</v>
      </c>
      <c r="Z31" s="45">
        <v>0</v>
      </c>
      <c r="AA31" s="49">
        <v>96.5</v>
      </c>
      <c r="AB31" s="49">
        <v>4.9</v>
      </c>
    </row>
    <row r="32" spans="1:28" ht="12" customHeight="1">
      <c r="A32" s="69" t="s">
        <v>61</v>
      </c>
      <c r="B32" s="70">
        <v>63</v>
      </c>
      <c r="C32" s="39">
        <v>33</v>
      </c>
      <c r="D32" s="39">
        <v>30</v>
      </c>
      <c r="E32" s="39">
        <v>31</v>
      </c>
      <c r="F32" s="39">
        <v>27</v>
      </c>
      <c r="G32" s="39">
        <v>1</v>
      </c>
      <c r="H32" s="39">
        <v>1</v>
      </c>
      <c r="I32" s="39">
        <v>1</v>
      </c>
      <c r="J32" s="39">
        <v>0</v>
      </c>
      <c r="K32" s="39">
        <v>0</v>
      </c>
      <c r="L32" s="39">
        <v>2</v>
      </c>
      <c r="M32" s="52">
        <v>93.7</v>
      </c>
      <c r="N32" s="64">
        <v>4.8</v>
      </c>
      <c r="O32" s="47" t="s">
        <v>62</v>
      </c>
      <c r="P32" s="48">
        <v>90</v>
      </c>
      <c r="Q32" s="66">
        <v>44</v>
      </c>
      <c r="R32" s="66">
        <v>46</v>
      </c>
      <c r="S32" s="66">
        <v>38</v>
      </c>
      <c r="T32" s="66">
        <v>38</v>
      </c>
      <c r="U32" s="66">
        <v>4</v>
      </c>
      <c r="V32" s="66">
        <v>3</v>
      </c>
      <c r="W32" s="66">
        <v>0</v>
      </c>
      <c r="X32" s="66">
        <v>0</v>
      </c>
      <c r="Y32" s="66">
        <v>2</v>
      </c>
      <c r="Z32" s="66">
        <v>5</v>
      </c>
      <c r="AA32" s="67">
        <v>84.4</v>
      </c>
      <c r="AB32" s="67">
        <v>7.8</v>
      </c>
    </row>
    <row r="33" spans="1:28" ht="12" customHeight="1">
      <c r="A33" s="69" t="s">
        <v>63</v>
      </c>
      <c r="B33" s="70">
        <v>100</v>
      </c>
      <c r="C33" s="39">
        <v>49</v>
      </c>
      <c r="D33" s="39">
        <v>51</v>
      </c>
      <c r="E33" s="39">
        <v>40</v>
      </c>
      <c r="F33" s="39">
        <v>44</v>
      </c>
      <c r="G33" s="39">
        <v>2</v>
      </c>
      <c r="H33" s="39">
        <v>1</v>
      </c>
      <c r="I33" s="39">
        <v>0</v>
      </c>
      <c r="J33" s="39">
        <v>1</v>
      </c>
      <c r="K33" s="39">
        <v>7</v>
      </c>
      <c r="L33" s="39">
        <v>5</v>
      </c>
      <c r="M33" s="52">
        <v>85</v>
      </c>
      <c r="N33" s="64">
        <v>4</v>
      </c>
      <c r="O33" s="47"/>
      <c r="P33" s="48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7"/>
      <c r="AB33" s="49"/>
    </row>
    <row r="34" spans="1:28" s="75" customFormat="1" ht="12" customHeight="1">
      <c r="A34" s="69" t="s">
        <v>64</v>
      </c>
      <c r="B34" s="70">
        <v>116</v>
      </c>
      <c r="C34" s="38">
        <v>56</v>
      </c>
      <c r="D34" s="38">
        <v>60</v>
      </c>
      <c r="E34" s="38">
        <v>48</v>
      </c>
      <c r="F34" s="38">
        <v>51</v>
      </c>
      <c r="G34" s="38">
        <v>6</v>
      </c>
      <c r="H34" s="38">
        <v>1</v>
      </c>
      <c r="I34" s="38">
        <v>0</v>
      </c>
      <c r="J34" s="38">
        <v>8</v>
      </c>
      <c r="K34" s="38">
        <v>2</v>
      </c>
      <c r="L34" s="38">
        <v>0</v>
      </c>
      <c r="M34" s="73">
        <v>92.2</v>
      </c>
      <c r="N34" s="64">
        <v>12.9</v>
      </c>
      <c r="O34" s="42" t="s">
        <v>65</v>
      </c>
      <c r="P34" s="43">
        <f>SUM(P35:P36)</f>
        <v>720</v>
      </c>
      <c r="Q34" s="44">
        <f aca="true" t="shared" si="7" ref="Q34:Z34">SUM(Q35:Q36)</f>
        <v>367</v>
      </c>
      <c r="R34" s="44">
        <f t="shared" si="7"/>
        <v>353</v>
      </c>
      <c r="S34" s="44">
        <f t="shared" si="7"/>
        <v>325</v>
      </c>
      <c r="T34" s="44">
        <f t="shared" si="7"/>
        <v>296</v>
      </c>
      <c r="U34" s="44">
        <f>SUM(U35:U36)</f>
        <v>21</v>
      </c>
      <c r="V34" s="44">
        <f>SUM(V35:V36)</f>
        <v>24</v>
      </c>
      <c r="W34" s="44">
        <f t="shared" si="7"/>
        <v>4</v>
      </c>
      <c r="X34" s="44">
        <f t="shared" si="7"/>
        <v>10</v>
      </c>
      <c r="Y34" s="44">
        <f t="shared" si="7"/>
        <v>17</v>
      </c>
      <c r="Z34" s="44">
        <f t="shared" si="7"/>
        <v>23</v>
      </c>
      <c r="AA34" s="45">
        <v>0</v>
      </c>
      <c r="AB34" s="45">
        <v>0</v>
      </c>
    </row>
    <row r="35" spans="1:28" s="75" customFormat="1" ht="12" customHeight="1">
      <c r="A35" s="69"/>
      <c r="B35" s="70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73"/>
      <c r="N35" s="63"/>
      <c r="O35" s="47" t="s">
        <v>66</v>
      </c>
      <c r="P35" s="48">
        <v>298</v>
      </c>
      <c r="Q35" s="45">
        <v>157</v>
      </c>
      <c r="R35" s="45">
        <v>141</v>
      </c>
      <c r="S35" s="45">
        <v>141</v>
      </c>
      <c r="T35" s="45">
        <v>117</v>
      </c>
      <c r="U35" s="45">
        <v>11</v>
      </c>
      <c r="V35" s="45">
        <v>12</v>
      </c>
      <c r="W35" s="45">
        <v>0</v>
      </c>
      <c r="X35" s="45">
        <v>3</v>
      </c>
      <c r="Y35" s="45">
        <v>5</v>
      </c>
      <c r="Z35" s="45">
        <v>9</v>
      </c>
      <c r="AA35" s="49">
        <v>87.6</v>
      </c>
      <c r="AB35" s="49">
        <v>8.7</v>
      </c>
    </row>
    <row r="36" spans="1:28" s="59" customFormat="1" ht="12" customHeight="1">
      <c r="A36" s="60" t="s">
        <v>67</v>
      </c>
      <c r="B36" s="76">
        <f>SUM(B37:B41)</f>
        <v>1063</v>
      </c>
      <c r="C36" s="63">
        <f aca="true" t="shared" si="8" ref="C36:L36">SUM(C37:C41)</f>
        <v>543</v>
      </c>
      <c r="D36" s="63">
        <f t="shared" si="8"/>
        <v>520</v>
      </c>
      <c r="E36" s="63">
        <f t="shared" si="8"/>
        <v>464</v>
      </c>
      <c r="F36" s="63">
        <f t="shared" si="8"/>
        <v>456</v>
      </c>
      <c r="G36" s="63">
        <f>SUM(G37:G41)</f>
        <v>32</v>
      </c>
      <c r="H36" s="63">
        <f>SUM(H37:H41)</f>
        <v>25</v>
      </c>
      <c r="I36" s="63">
        <f t="shared" si="8"/>
        <v>9</v>
      </c>
      <c r="J36" s="63">
        <f t="shared" si="8"/>
        <v>26</v>
      </c>
      <c r="K36" s="63">
        <f t="shared" si="8"/>
        <v>38</v>
      </c>
      <c r="L36" s="63">
        <f t="shared" si="8"/>
        <v>13</v>
      </c>
      <c r="M36" s="39">
        <v>0</v>
      </c>
      <c r="N36" s="39">
        <v>0</v>
      </c>
      <c r="O36" s="47" t="s">
        <v>68</v>
      </c>
      <c r="P36" s="48">
        <v>422</v>
      </c>
      <c r="Q36" s="66">
        <v>210</v>
      </c>
      <c r="R36" s="66">
        <v>212</v>
      </c>
      <c r="S36" s="66">
        <v>184</v>
      </c>
      <c r="T36" s="66">
        <v>179</v>
      </c>
      <c r="U36" s="66">
        <v>10</v>
      </c>
      <c r="V36" s="66">
        <v>12</v>
      </c>
      <c r="W36" s="66">
        <v>4</v>
      </c>
      <c r="X36" s="66">
        <v>7</v>
      </c>
      <c r="Y36" s="66">
        <v>12</v>
      </c>
      <c r="Z36" s="66">
        <v>14</v>
      </c>
      <c r="AA36" s="67">
        <v>88.6</v>
      </c>
      <c r="AB36" s="67">
        <v>8.1</v>
      </c>
    </row>
    <row r="37" spans="1:28" ht="12" customHeight="1">
      <c r="A37" s="69" t="s">
        <v>69</v>
      </c>
      <c r="B37" s="70">
        <v>205</v>
      </c>
      <c r="C37" s="39">
        <v>91</v>
      </c>
      <c r="D37" s="39">
        <v>114</v>
      </c>
      <c r="E37" s="39">
        <v>67</v>
      </c>
      <c r="F37" s="39">
        <v>101</v>
      </c>
      <c r="G37" s="39">
        <v>10</v>
      </c>
      <c r="H37" s="39">
        <v>2</v>
      </c>
      <c r="I37" s="39">
        <v>1</v>
      </c>
      <c r="J37" s="39">
        <v>7</v>
      </c>
      <c r="K37" s="39">
        <v>13</v>
      </c>
      <c r="L37" s="39">
        <v>4</v>
      </c>
      <c r="M37" s="52">
        <v>85.9</v>
      </c>
      <c r="N37" s="64">
        <v>9.8</v>
      </c>
      <c r="O37" s="47"/>
      <c r="P37" s="48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7"/>
      <c r="AB37" s="67"/>
    </row>
    <row r="38" spans="1:28" ht="12" customHeight="1">
      <c r="A38" s="69" t="s">
        <v>70</v>
      </c>
      <c r="B38" s="70">
        <v>55</v>
      </c>
      <c r="C38" s="39">
        <v>34</v>
      </c>
      <c r="D38" s="39">
        <v>21</v>
      </c>
      <c r="E38" s="39">
        <v>25</v>
      </c>
      <c r="F38" s="39">
        <v>15</v>
      </c>
      <c r="G38" s="39">
        <v>6</v>
      </c>
      <c r="H38" s="39">
        <v>3</v>
      </c>
      <c r="I38" s="39">
        <v>0</v>
      </c>
      <c r="J38" s="39">
        <v>3</v>
      </c>
      <c r="K38" s="39">
        <v>3</v>
      </c>
      <c r="L38" s="39">
        <v>0</v>
      </c>
      <c r="M38" s="52">
        <v>78.2</v>
      </c>
      <c r="N38" s="64">
        <v>21.8</v>
      </c>
      <c r="O38" s="42" t="s">
        <v>71</v>
      </c>
      <c r="P38" s="77">
        <f>SUM(P39:P43)</f>
        <v>483</v>
      </c>
      <c r="Q38" s="78">
        <f aca="true" t="shared" si="9" ref="Q38:Z38">SUM(Q39:Q43)</f>
        <v>246</v>
      </c>
      <c r="R38" s="78">
        <f t="shared" si="9"/>
        <v>237</v>
      </c>
      <c r="S38" s="78">
        <f t="shared" si="9"/>
        <v>181</v>
      </c>
      <c r="T38" s="78">
        <f t="shared" si="9"/>
        <v>171</v>
      </c>
      <c r="U38" s="78">
        <f>SUM(U39:U43)</f>
        <v>43</v>
      </c>
      <c r="V38" s="78">
        <f>SUM(V39:V43)</f>
        <v>31</v>
      </c>
      <c r="W38" s="78">
        <f t="shared" si="9"/>
        <v>5</v>
      </c>
      <c r="X38" s="78">
        <f t="shared" si="9"/>
        <v>22</v>
      </c>
      <c r="Y38" s="78">
        <f t="shared" si="9"/>
        <v>17</v>
      </c>
      <c r="Z38" s="78">
        <f t="shared" si="9"/>
        <v>13</v>
      </c>
      <c r="AA38" s="45">
        <v>0</v>
      </c>
      <c r="AB38" s="45">
        <v>0</v>
      </c>
    </row>
    <row r="39" spans="1:28" ht="12" customHeight="1">
      <c r="A39" s="69" t="s">
        <v>72</v>
      </c>
      <c r="B39" s="70">
        <v>419</v>
      </c>
      <c r="C39" s="39">
        <v>221</v>
      </c>
      <c r="D39" s="39">
        <v>198</v>
      </c>
      <c r="E39" s="39">
        <v>198</v>
      </c>
      <c r="F39" s="39">
        <v>170</v>
      </c>
      <c r="G39" s="39">
        <v>8</v>
      </c>
      <c r="H39" s="39">
        <v>11</v>
      </c>
      <c r="I39" s="39">
        <v>8</v>
      </c>
      <c r="J39" s="39">
        <v>12</v>
      </c>
      <c r="K39" s="39">
        <v>7</v>
      </c>
      <c r="L39" s="39">
        <v>5</v>
      </c>
      <c r="M39" s="52">
        <v>92.6</v>
      </c>
      <c r="N39" s="79">
        <v>9.3</v>
      </c>
      <c r="O39" s="47" t="s">
        <v>73</v>
      </c>
      <c r="P39" s="48">
        <v>47</v>
      </c>
      <c r="Q39" s="45">
        <v>27</v>
      </c>
      <c r="R39" s="45">
        <v>20</v>
      </c>
      <c r="S39" s="45">
        <v>19</v>
      </c>
      <c r="T39" s="45">
        <v>9</v>
      </c>
      <c r="U39" s="45">
        <v>4</v>
      </c>
      <c r="V39" s="45">
        <v>3</v>
      </c>
      <c r="W39" s="45">
        <v>1</v>
      </c>
      <c r="X39" s="45">
        <v>7</v>
      </c>
      <c r="Y39" s="45">
        <v>3</v>
      </c>
      <c r="Z39" s="45">
        <v>1</v>
      </c>
      <c r="AA39" s="49">
        <v>76.6</v>
      </c>
      <c r="AB39" s="80">
        <v>31.9</v>
      </c>
    </row>
    <row r="40" spans="1:28" ht="12" customHeight="1">
      <c r="A40" s="69" t="s">
        <v>74</v>
      </c>
      <c r="B40" s="70">
        <v>142</v>
      </c>
      <c r="C40" s="39">
        <v>73</v>
      </c>
      <c r="D40" s="39">
        <v>69</v>
      </c>
      <c r="E40" s="39">
        <v>62</v>
      </c>
      <c r="F40" s="39">
        <v>62</v>
      </c>
      <c r="G40" s="39">
        <v>3</v>
      </c>
      <c r="H40" s="39">
        <v>5</v>
      </c>
      <c r="I40" s="39">
        <v>0</v>
      </c>
      <c r="J40" s="39">
        <v>1</v>
      </c>
      <c r="K40" s="39">
        <v>8</v>
      </c>
      <c r="L40" s="39">
        <v>1</v>
      </c>
      <c r="M40" s="52">
        <v>88</v>
      </c>
      <c r="N40" s="64">
        <v>6.3</v>
      </c>
      <c r="O40" s="47" t="s">
        <v>75</v>
      </c>
      <c r="P40" s="48">
        <v>73</v>
      </c>
      <c r="Q40" s="45">
        <v>31</v>
      </c>
      <c r="R40" s="45">
        <v>42</v>
      </c>
      <c r="S40" s="45">
        <v>19</v>
      </c>
      <c r="T40" s="45">
        <v>22</v>
      </c>
      <c r="U40" s="45">
        <v>10</v>
      </c>
      <c r="V40" s="45">
        <v>11</v>
      </c>
      <c r="W40" s="45">
        <v>0</v>
      </c>
      <c r="X40" s="45">
        <v>5</v>
      </c>
      <c r="Y40" s="45">
        <v>2</v>
      </c>
      <c r="Z40" s="45">
        <v>4</v>
      </c>
      <c r="AA40" s="49">
        <v>63.1</v>
      </c>
      <c r="AB40" s="49">
        <v>35.6</v>
      </c>
    </row>
    <row r="41" spans="1:28" ht="12" customHeight="1">
      <c r="A41" s="69" t="s">
        <v>76</v>
      </c>
      <c r="B41" s="70">
        <v>242</v>
      </c>
      <c r="C41" s="38">
        <v>124</v>
      </c>
      <c r="D41" s="38">
        <v>118</v>
      </c>
      <c r="E41" s="38">
        <v>112</v>
      </c>
      <c r="F41" s="38">
        <v>108</v>
      </c>
      <c r="G41" s="38">
        <v>5</v>
      </c>
      <c r="H41" s="38">
        <v>4</v>
      </c>
      <c r="I41" s="38">
        <v>0</v>
      </c>
      <c r="J41" s="38">
        <v>3</v>
      </c>
      <c r="K41" s="38">
        <v>7</v>
      </c>
      <c r="L41" s="38">
        <v>3</v>
      </c>
      <c r="M41" s="73">
        <v>92.1</v>
      </c>
      <c r="N41" s="79">
        <v>5</v>
      </c>
      <c r="O41" s="47" t="s">
        <v>77</v>
      </c>
      <c r="P41" s="48">
        <v>48</v>
      </c>
      <c r="Q41" s="45">
        <v>25</v>
      </c>
      <c r="R41" s="45">
        <v>23</v>
      </c>
      <c r="S41" s="45">
        <v>19</v>
      </c>
      <c r="T41" s="45">
        <v>17</v>
      </c>
      <c r="U41" s="45">
        <v>1</v>
      </c>
      <c r="V41" s="45">
        <v>0</v>
      </c>
      <c r="W41" s="45">
        <v>2</v>
      </c>
      <c r="X41" s="45">
        <v>2</v>
      </c>
      <c r="Y41" s="45">
        <v>3</v>
      </c>
      <c r="Z41" s="45">
        <v>4</v>
      </c>
      <c r="AA41" s="49">
        <v>83.3</v>
      </c>
      <c r="AB41" s="49">
        <v>10.4</v>
      </c>
    </row>
    <row r="42" spans="1:28" ht="12" customHeight="1">
      <c r="A42" s="69"/>
      <c r="B42" s="7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73"/>
      <c r="N42" s="79"/>
      <c r="O42" s="47" t="s">
        <v>78</v>
      </c>
      <c r="P42" s="48">
        <v>103</v>
      </c>
      <c r="Q42" s="45">
        <v>46</v>
      </c>
      <c r="R42" s="45">
        <v>57</v>
      </c>
      <c r="S42" s="45">
        <v>31</v>
      </c>
      <c r="T42" s="45">
        <v>47</v>
      </c>
      <c r="U42" s="45">
        <v>10</v>
      </c>
      <c r="V42" s="45">
        <v>2</v>
      </c>
      <c r="W42" s="45">
        <v>1</v>
      </c>
      <c r="X42" s="45">
        <v>7</v>
      </c>
      <c r="Y42" s="45">
        <v>4</v>
      </c>
      <c r="Z42" s="45">
        <v>1</v>
      </c>
      <c r="AA42" s="49">
        <v>83.5</v>
      </c>
      <c r="AB42" s="49">
        <v>19.4</v>
      </c>
    </row>
    <row r="43" spans="1:28" s="81" customFormat="1" ht="12" customHeight="1">
      <c r="A43" s="60" t="s">
        <v>79</v>
      </c>
      <c r="B43" s="76">
        <f>SUM(B44:B45)</f>
        <v>551</v>
      </c>
      <c r="C43" s="63">
        <f aca="true" t="shared" si="10" ref="C43:L43">SUM(C44:C45)</f>
        <v>290</v>
      </c>
      <c r="D43" s="63">
        <f t="shared" si="10"/>
        <v>261</v>
      </c>
      <c r="E43" s="63">
        <f t="shared" si="10"/>
        <v>269</v>
      </c>
      <c r="F43" s="63">
        <f t="shared" si="10"/>
        <v>242</v>
      </c>
      <c r="G43" s="63">
        <f>SUM(G44:G45)</f>
        <v>3</v>
      </c>
      <c r="H43" s="63">
        <f>SUM(H44:H45)</f>
        <v>7</v>
      </c>
      <c r="I43" s="63">
        <f t="shared" si="10"/>
        <v>7</v>
      </c>
      <c r="J43" s="63">
        <f t="shared" si="10"/>
        <v>7</v>
      </c>
      <c r="K43" s="63">
        <f t="shared" si="10"/>
        <v>11</v>
      </c>
      <c r="L43" s="63">
        <f t="shared" si="10"/>
        <v>5</v>
      </c>
      <c r="M43" s="39">
        <v>0</v>
      </c>
      <c r="N43" s="39">
        <v>0</v>
      </c>
      <c r="O43" s="47" t="s">
        <v>80</v>
      </c>
      <c r="P43" s="48">
        <v>212</v>
      </c>
      <c r="Q43" s="66">
        <v>117</v>
      </c>
      <c r="R43" s="66">
        <v>95</v>
      </c>
      <c r="S43" s="66">
        <v>93</v>
      </c>
      <c r="T43" s="66">
        <v>76</v>
      </c>
      <c r="U43" s="66">
        <v>18</v>
      </c>
      <c r="V43" s="66">
        <v>15</v>
      </c>
      <c r="W43" s="66">
        <v>1</v>
      </c>
      <c r="X43" s="66">
        <v>1</v>
      </c>
      <c r="Y43" s="66">
        <v>5</v>
      </c>
      <c r="Z43" s="66">
        <v>3</v>
      </c>
      <c r="AA43" s="67">
        <v>80.7</v>
      </c>
      <c r="AB43" s="67">
        <v>16.5</v>
      </c>
    </row>
    <row r="44" spans="1:28" ht="12" customHeight="1">
      <c r="A44" s="69" t="s">
        <v>81</v>
      </c>
      <c r="B44" s="70">
        <v>334</v>
      </c>
      <c r="C44" s="38">
        <v>164</v>
      </c>
      <c r="D44" s="39">
        <v>170</v>
      </c>
      <c r="E44" s="39">
        <v>151</v>
      </c>
      <c r="F44" s="39">
        <v>162</v>
      </c>
      <c r="G44" s="39">
        <v>2</v>
      </c>
      <c r="H44" s="39">
        <v>2</v>
      </c>
      <c r="I44" s="39">
        <v>3</v>
      </c>
      <c r="J44" s="39">
        <v>2</v>
      </c>
      <c r="K44" s="39">
        <v>8</v>
      </c>
      <c r="L44" s="39">
        <v>4</v>
      </c>
      <c r="M44" s="52">
        <v>95.2</v>
      </c>
      <c r="N44" s="41">
        <v>2.7</v>
      </c>
      <c r="O44" s="82"/>
      <c r="P44" s="48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7"/>
      <c r="AB44" s="67"/>
    </row>
    <row r="45" spans="1:28" ht="12" customHeight="1">
      <c r="A45" s="69" t="s">
        <v>82</v>
      </c>
      <c r="B45" s="70">
        <v>217</v>
      </c>
      <c r="C45" s="38">
        <v>126</v>
      </c>
      <c r="D45" s="38">
        <v>91</v>
      </c>
      <c r="E45" s="38">
        <v>118</v>
      </c>
      <c r="F45" s="38">
        <v>80</v>
      </c>
      <c r="G45" s="38">
        <v>1</v>
      </c>
      <c r="H45" s="38">
        <v>5</v>
      </c>
      <c r="I45" s="38">
        <v>4</v>
      </c>
      <c r="J45" s="38">
        <v>5</v>
      </c>
      <c r="K45" s="38">
        <v>3</v>
      </c>
      <c r="L45" s="38">
        <v>1</v>
      </c>
      <c r="M45" s="73">
        <v>95.4</v>
      </c>
      <c r="N45" s="41">
        <v>6.9</v>
      </c>
      <c r="O45" s="83" t="s">
        <v>83</v>
      </c>
      <c r="P45" s="43">
        <f>SUM(P46:P49)</f>
        <v>601</v>
      </c>
      <c r="Q45" s="44">
        <f aca="true" t="shared" si="11" ref="Q45:Z45">SUM(Q46:Q49)</f>
        <v>316</v>
      </c>
      <c r="R45" s="44">
        <f t="shared" si="11"/>
        <v>285</v>
      </c>
      <c r="S45" s="44">
        <f t="shared" si="11"/>
        <v>270</v>
      </c>
      <c r="T45" s="44">
        <f t="shared" si="11"/>
        <v>257</v>
      </c>
      <c r="U45" s="44">
        <f>SUM(U46:U49)</f>
        <v>27</v>
      </c>
      <c r="V45" s="44">
        <f>SUM(V46:V49)</f>
        <v>11</v>
      </c>
      <c r="W45" s="44">
        <f t="shared" si="11"/>
        <v>6</v>
      </c>
      <c r="X45" s="44">
        <f t="shared" si="11"/>
        <v>11</v>
      </c>
      <c r="Y45" s="44">
        <f t="shared" si="11"/>
        <v>13</v>
      </c>
      <c r="Z45" s="44">
        <f t="shared" si="11"/>
        <v>6</v>
      </c>
      <c r="AA45" s="45">
        <v>0</v>
      </c>
      <c r="AB45" s="45">
        <v>0</v>
      </c>
    </row>
    <row r="46" spans="1:28" s="75" customFormat="1" ht="12" customHeight="1">
      <c r="A46" s="69"/>
      <c r="B46" s="7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73"/>
      <c r="N46" s="39"/>
      <c r="O46" s="47" t="s">
        <v>84</v>
      </c>
      <c r="P46" s="48">
        <v>140</v>
      </c>
      <c r="Q46" s="45">
        <v>77</v>
      </c>
      <c r="R46" s="45">
        <v>63</v>
      </c>
      <c r="S46" s="45">
        <v>68</v>
      </c>
      <c r="T46" s="45">
        <v>63</v>
      </c>
      <c r="U46" s="45">
        <v>2</v>
      </c>
      <c r="V46" s="45">
        <v>0</v>
      </c>
      <c r="W46" s="45">
        <v>4</v>
      </c>
      <c r="X46" s="45">
        <v>0</v>
      </c>
      <c r="Y46" s="45">
        <v>3</v>
      </c>
      <c r="Z46" s="45">
        <v>0</v>
      </c>
      <c r="AA46" s="49">
        <v>96.4</v>
      </c>
      <c r="AB46" s="84">
        <v>4.3</v>
      </c>
    </row>
    <row r="47" spans="1:28" s="59" customFormat="1" ht="12" customHeight="1">
      <c r="A47" s="60" t="s">
        <v>85</v>
      </c>
      <c r="B47" s="76">
        <f aca="true" t="shared" si="12" ref="B47:L47">SUM(B48:B51)</f>
        <v>780</v>
      </c>
      <c r="C47" s="63">
        <f t="shared" si="12"/>
        <v>389</v>
      </c>
      <c r="D47" s="63">
        <f t="shared" si="12"/>
        <v>391</v>
      </c>
      <c r="E47" s="63">
        <f t="shared" si="12"/>
        <v>316</v>
      </c>
      <c r="F47" s="63">
        <f t="shared" si="12"/>
        <v>344</v>
      </c>
      <c r="G47" s="63">
        <f>SUM(G48:G51)</f>
        <v>16</v>
      </c>
      <c r="H47" s="63">
        <f>SUM(H48:H51)</f>
        <v>20</v>
      </c>
      <c r="I47" s="63">
        <f t="shared" si="12"/>
        <v>17</v>
      </c>
      <c r="J47" s="63">
        <f t="shared" si="12"/>
        <v>18</v>
      </c>
      <c r="K47" s="63">
        <f t="shared" si="12"/>
        <v>40</v>
      </c>
      <c r="L47" s="63">
        <f t="shared" si="12"/>
        <v>9</v>
      </c>
      <c r="M47" s="39">
        <v>0</v>
      </c>
      <c r="N47" s="39">
        <v>0</v>
      </c>
      <c r="O47" s="47" t="s">
        <v>86</v>
      </c>
      <c r="P47" s="48">
        <v>126</v>
      </c>
      <c r="Q47" s="45">
        <v>70</v>
      </c>
      <c r="R47" s="45">
        <v>56</v>
      </c>
      <c r="S47" s="45">
        <v>60</v>
      </c>
      <c r="T47" s="45">
        <v>52</v>
      </c>
      <c r="U47" s="45">
        <v>6</v>
      </c>
      <c r="V47" s="45">
        <v>3</v>
      </c>
      <c r="W47" s="45">
        <v>0</v>
      </c>
      <c r="X47" s="45">
        <v>0</v>
      </c>
      <c r="Y47" s="45">
        <v>4</v>
      </c>
      <c r="Z47" s="45">
        <v>1</v>
      </c>
      <c r="AA47" s="49">
        <v>88.9</v>
      </c>
      <c r="AB47" s="85">
        <v>7.1</v>
      </c>
    </row>
    <row r="48" spans="1:28" ht="12" customHeight="1">
      <c r="A48" s="69" t="s">
        <v>87</v>
      </c>
      <c r="B48" s="70">
        <v>165</v>
      </c>
      <c r="C48" s="39">
        <v>80</v>
      </c>
      <c r="D48" s="39">
        <v>85</v>
      </c>
      <c r="E48" s="39">
        <v>54</v>
      </c>
      <c r="F48" s="39">
        <v>75</v>
      </c>
      <c r="G48" s="39">
        <v>5</v>
      </c>
      <c r="H48" s="39">
        <v>5</v>
      </c>
      <c r="I48" s="39">
        <v>12</v>
      </c>
      <c r="J48" s="39">
        <v>3</v>
      </c>
      <c r="K48" s="39">
        <v>9</v>
      </c>
      <c r="L48" s="39">
        <v>2</v>
      </c>
      <c r="M48" s="52">
        <v>87.3</v>
      </c>
      <c r="N48" s="52">
        <v>15.2</v>
      </c>
      <c r="O48" s="47" t="s">
        <v>88</v>
      </c>
      <c r="P48" s="48">
        <v>207</v>
      </c>
      <c r="Q48" s="45">
        <v>106</v>
      </c>
      <c r="R48" s="45">
        <v>101</v>
      </c>
      <c r="S48" s="45">
        <v>92</v>
      </c>
      <c r="T48" s="45">
        <v>94</v>
      </c>
      <c r="U48" s="45">
        <v>10</v>
      </c>
      <c r="V48" s="45">
        <v>0</v>
      </c>
      <c r="W48" s="45">
        <v>2</v>
      </c>
      <c r="X48" s="45">
        <v>6</v>
      </c>
      <c r="Y48" s="45">
        <v>2</v>
      </c>
      <c r="Z48" s="45">
        <v>1</v>
      </c>
      <c r="AA48" s="49">
        <v>93.7</v>
      </c>
      <c r="AB48" s="85">
        <v>8.7</v>
      </c>
    </row>
    <row r="49" spans="1:28" ht="12" customHeight="1">
      <c r="A49" s="69" t="s">
        <v>89</v>
      </c>
      <c r="B49" s="70">
        <v>184</v>
      </c>
      <c r="C49" s="39">
        <v>89</v>
      </c>
      <c r="D49" s="39">
        <v>95</v>
      </c>
      <c r="E49" s="39">
        <v>77</v>
      </c>
      <c r="F49" s="39">
        <v>86</v>
      </c>
      <c r="G49" s="39">
        <v>0</v>
      </c>
      <c r="H49" s="39">
        <v>4</v>
      </c>
      <c r="I49" s="39">
        <v>0</v>
      </c>
      <c r="J49" s="39">
        <v>3</v>
      </c>
      <c r="K49" s="39">
        <v>12</v>
      </c>
      <c r="L49" s="39">
        <v>2</v>
      </c>
      <c r="M49" s="52">
        <v>90.2</v>
      </c>
      <c r="N49" s="79">
        <v>3.8</v>
      </c>
      <c r="O49" s="47" t="s">
        <v>90</v>
      </c>
      <c r="P49" s="48">
        <v>128</v>
      </c>
      <c r="Q49" s="66">
        <v>63</v>
      </c>
      <c r="R49" s="66">
        <v>65</v>
      </c>
      <c r="S49" s="66">
        <v>50</v>
      </c>
      <c r="T49" s="66">
        <v>48</v>
      </c>
      <c r="U49" s="66">
        <v>9</v>
      </c>
      <c r="V49" s="66">
        <v>8</v>
      </c>
      <c r="W49" s="66">
        <v>0</v>
      </c>
      <c r="X49" s="66">
        <v>5</v>
      </c>
      <c r="Y49" s="66">
        <v>4</v>
      </c>
      <c r="Z49" s="66">
        <v>4</v>
      </c>
      <c r="AA49" s="67">
        <v>80.5</v>
      </c>
      <c r="AB49" s="67">
        <v>17.2</v>
      </c>
    </row>
    <row r="50" spans="1:28" ht="12" customHeight="1">
      <c r="A50" s="69" t="s">
        <v>91</v>
      </c>
      <c r="B50" s="70">
        <v>247</v>
      </c>
      <c r="C50" s="39">
        <v>120</v>
      </c>
      <c r="D50" s="39">
        <v>127</v>
      </c>
      <c r="E50" s="39">
        <v>95</v>
      </c>
      <c r="F50" s="39">
        <v>106</v>
      </c>
      <c r="G50" s="39">
        <v>5</v>
      </c>
      <c r="H50" s="39">
        <v>10</v>
      </c>
      <c r="I50" s="39">
        <v>5</v>
      </c>
      <c r="J50" s="39">
        <v>9</v>
      </c>
      <c r="K50" s="39">
        <v>15</v>
      </c>
      <c r="L50" s="39">
        <v>2</v>
      </c>
      <c r="M50" s="52">
        <v>87</v>
      </c>
      <c r="N50" s="41">
        <v>11.7</v>
      </c>
      <c r="O50" s="47"/>
      <c r="P50" s="48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7"/>
      <c r="AB50" s="67"/>
    </row>
    <row r="51" spans="1:28" ht="12" customHeight="1">
      <c r="A51" s="69" t="s">
        <v>92</v>
      </c>
      <c r="B51" s="70">
        <v>184</v>
      </c>
      <c r="C51" s="38">
        <v>100</v>
      </c>
      <c r="D51" s="38">
        <v>84</v>
      </c>
      <c r="E51" s="38">
        <v>90</v>
      </c>
      <c r="F51" s="38">
        <v>77</v>
      </c>
      <c r="G51" s="38">
        <v>6</v>
      </c>
      <c r="H51" s="38">
        <v>1</v>
      </c>
      <c r="I51" s="38">
        <v>0</v>
      </c>
      <c r="J51" s="38">
        <v>3</v>
      </c>
      <c r="K51" s="38">
        <v>4</v>
      </c>
      <c r="L51" s="38">
        <v>3</v>
      </c>
      <c r="M51" s="73">
        <v>92.4</v>
      </c>
      <c r="N51" s="74">
        <v>5.4</v>
      </c>
      <c r="O51" s="42" t="s">
        <v>93</v>
      </c>
      <c r="P51" s="43">
        <f>SUM(P52:P53)</f>
        <v>365</v>
      </c>
      <c r="Q51" s="44">
        <f aca="true" t="shared" si="13" ref="Q51:Z51">SUM(Q52:Q53)</f>
        <v>184</v>
      </c>
      <c r="R51" s="44">
        <f t="shared" si="13"/>
        <v>181</v>
      </c>
      <c r="S51" s="44">
        <f t="shared" si="13"/>
        <v>171</v>
      </c>
      <c r="T51" s="44">
        <f t="shared" si="13"/>
        <v>169</v>
      </c>
      <c r="U51" s="44">
        <f>SUM(U52:U53)</f>
        <v>10</v>
      </c>
      <c r="V51" s="44">
        <f>SUM(V52:V53)</f>
        <v>6</v>
      </c>
      <c r="W51" s="44">
        <f t="shared" si="13"/>
        <v>0</v>
      </c>
      <c r="X51" s="44">
        <f t="shared" si="13"/>
        <v>6</v>
      </c>
      <c r="Y51" s="44">
        <f t="shared" si="13"/>
        <v>3</v>
      </c>
      <c r="Z51" s="44">
        <f t="shared" si="13"/>
        <v>0</v>
      </c>
      <c r="AA51" s="45">
        <v>0</v>
      </c>
      <c r="AB51" s="45">
        <v>0</v>
      </c>
    </row>
    <row r="52" spans="1:28" s="75" customFormat="1" ht="12" customHeight="1">
      <c r="A52" s="69"/>
      <c r="B52" s="70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73"/>
      <c r="N52" s="74"/>
      <c r="O52" s="47" t="s">
        <v>94</v>
      </c>
      <c r="P52" s="48">
        <v>137</v>
      </c>
      <c r="Q52" s="45">
        <v>72</v>
      </c>
      <c r="R52" s="45">
        <v>65</v>
      </c>
      <c r="S52" s="45">
        <v>64</v>
      </c>
      <c r="T52" s="45">
        <v>58</v>
      </c>
      <c r="U52" s="45">
        <v>5</v>
      </c>
      <c r="V52" s="45">
        <v>4</v>
      </c>
      <c r="W52" s="45">
        <v>0</v>
      </c>
      <c r="X52" s="45">
        <v>3</v>
      </c>
      <c r="Y52" s="45">
        <v>3</v>
      </c>
      <c r="Z52" s="45">
        <v>0</v>
      </c>
      <c r="AA52" s="49">
        <v>91.2</v>
      </c>
      <c r="AB52" s="49">
        <v>8.8</v>
      </c>
    </row>
    <row r="53" spans="1:28" s="59" customFormat="1" ht="12" customHeight="1">
      <c r="A53" s="60" t="s">
        <v>95</v>
      </c>
      <c r="B53" s="76">
        <f>SUM(B54)</f>
        <v>395</v>
      </c>
      <c r="C53" s="63">
        <f aca="true" t="shared" si="14" ref="C53:L53">SUM(C54)</f>
        <v>203</v>
      </c>
      <c r="D53" s="63">
        <f t="shared" si="14"/>
        <v>192</v>
      </c>
      <c r="E53" s="63">
        <f t="shared" si="14"/>
        <v>174</v>
      </c>
      <c r="F53" s="63">
        <f t="shared" si="14"/>
        <v>167</v>
      </c>
      <c r="G53" s="63">
        <f t="shared" si="14"/>
        <v>9</v>
      </c>
      <c r="H53" s="63">
        <f t="shared" si="14"/>
        <v>6</v>
      </c>
      <c r="I53" s="63">
        <f t="shared" si="14"/>
        <v>2</v>
      </c>
      <c r="J53" s="63">
        <f t="shared" si="14"/>
        <v>5</v>
      </c>
      <c r="K53" s="63">
        <f t="shared" si="14"/>
        <v>18</v>
      </c>
      <c r="L53" s="63">
        <f t="shared" si="14"/>
        <v>14</v>
      </c>
      <c r="M53" s="64">
        <v>88.1</v>
      </c>
      <c r="N53" s="64">
        <v>5.6</v>
      </c>
      <c r="O53" s="47" t="s">
        <v>96</v>
      </c>
      <c r="P53" s="48">
        <v>228</v>
      </c>
      <c r="Q53" s="66">
        <v>112</v>
      </c>
      <c r="R53" s="66">
        <v>116</v>
      </c>
      <c r="S53" s="66">
        <v>107</v>
      </c>
      <c r="T53" s="66">
        <v>111</v>
      </c>
      <c r="U53" s="66">
        <v>5</v>
      </c>
      <c r="V53" s="66">
        <v>2</v>
      </c>
      <c r="W53" s="66">
        <v>0</v>
      </c>
      <c r="X53" s="66">
        <v>3</v>
      </c>
      <c r="Y53" s="66">
        <v>0</v>
      </c>
      <c r="Z53" s="66">
        <v>0</v>
      </c>
      <c r="AA53" s="67">
        <v>96.9</v>
      </c>
      <c r="AB53" s="86">
        <v>4.4</v>
      </c>
    </row>
    <row r="54" spans="1:28" ht="12" customHeight="1">
      <c r="A54" s="69" t="s">
        <v>97</v>
      </c>
      <c r="B54" s="70">
        <v>395</v>
      </c>
      <c r="C54" s="38">
        <v>203</v>
      </c>
      <c r="D54" s="38">
        <v>192</v>
      </c>
      <c r="E54" s="38">
        <v>174</v>
      </c>
      <c r="F54" s="38">
        <v>167</v>
      </c>
      <c r="G54" s="38">
        <v>9</v>
      </c>
      <c r="H54" s="38">
        <v>6</v>
      </c>
      <c r="I54" s="38">
        <v>2</v>
      </c>
      <c r="J54" s="38">
        <v>5</v>
      </c>
      <c r="K54" s="38">
        <v>18</v>
      </c>
      <c r="L54" s="38">
        <v>14</v>
      </c>
      <c r="M54" s="73">
        <v>88.1</v>
      </c>
      <c r="N54" s="74">
        <v>5.6</v>
      </c>
      <c r="O54" s="87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88"/>
      <c r="AB54" s="67"/>
    </row>
    <row r="55" spans="1:28" s="75" customFormat="1" ht="12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1"/>
      <c r="N55" s="92"/>
      <c r="O55" s="87"/>
      <c r="S55" s="5"/>
      <c r="T55" s="5"/>
      <c r="U55" s="5"/>
      <c r="V55" s="5"/>
      <c r="W55" s="5"/>
      <c r="X55" s="5"/>
      <c r="Y55" s="5"/>
      <c r="Z55" s="5"/>
      <c r="AA55" s="93"/>
      <c r="AB55" s="93"/>
    </row>
    <row r="56" spans="1:28" ht="12" customHeight="1">
      <c r="A56" s="94" t="s">
        <v>98</v>
      </c>
      <c r="B56" s="94"/>
      <c r="C56" s="94"/>
      <c r="D56" s="94"/>
      <c r="E56" s="3"/>
      <c r="F56" s="3"/>
      <c r="G56" s="3"/>
      <c r="H56" s="3"/>
      <c r="I56" s="3"/>
      <c r="J56" s="3"/>
      <c r="K56" s="3"/>
      <c r="L56" s="3"/>
      <c r="M56" s="4"/>
      <c r="N56" s="4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96"/>
    </row>
    <row r="57" spans="1:15" ht="12" customHeight="1">
      <c r="A57" s="94"/>
      <c r="B57" s="94"/>
      <c r="C57" s="94"/>
      <c r="D57" s="94"/>
      <c r="E57" s="3"/>
      <c r="F57" s="3"/>
      <c r="G57" s="3"/>
      <c r="H57" s="3"/>
      <c r="I57" s="3"/>
      <c r="J57" s="3"/>
      <c r="K57" s="3"/>
      <c r="L57" s="3"/>
      <c r="M57" s="4"/>
      <c r="N57" s="4"/>
      <c r="O57" s="3"/>
    </row>
    <row r="58" spans="1:15" ht="12" customHeight="1">
      <c r="A58" s="94"/>
      <c r="B58" s="3"/>
      <c r="C58" s="94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3"/>
    </row>
    <row r="59" spans="1:15" ht="12" customHeight="1">
      <c r="A59" s="94"/>
      <c r="B59" s="3"/>
      <c r="C59" s="94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3"/>
    </row>
    <row r="60" spans="1:15" ht="12" customHeight="1">
      <c r="A60" s="94"/>
      <c r="B60" s="3"/>
      <c r="C60" s="94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3"/>
    </row>
    <row r="61" spans="1:15" ht="12" customHeight="1">
      <c r="A61" s="94"/>
      <c r="B61" s="3"/>
      <c r="C61" s="94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3"/>
    </row>
    <row r="62" spans="1:15" ht="12" customHeight="1">
      <c r="A62" s="94"/>
      <c r="B62" s="3"/>
      <c r="C62" s="94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3"/>
    </row>
    <row r="63" spans="1:15" ht="12" customHeight="1">
      <c r="A63" s="94"/>
      <c r="O63" s="3"/>
    </row>
    <row r="64" ht="12" customHeight="1">
      <c r="A64" s="75"/>
    </row>
    <row r="65" ht="12" customHeight="1">
      <c r="A65" s="75"/>
    </row>
    <row r="66" ht="12" customHeight="1">
      <c r="A66" s="75"/>
    </row>
    <row r="67" ht="12" customHeight="1">
      <c r="A67" s="75"/>
    </row>
    <row r="68" ht="12" customHeight="1">
      <c r="A68" s="75"/>
    </row>
    <row r="69" ht="12" customHeight="1">
      <c r="A69" s="75"/>
    </row>
    <row r="70" ht="12" customHeight="1">
      <c r="A70" s="75"/>
    </row>
    <row r="71" ht="12" customHeight="1">
      <c r="A71" s="75"/>
    </row>
    <row r="72" ht="12" customHeight="1">
      <c r="A72" s="75"/>
    </row>
    <row r="73" ht="12" customHeight="1">
      <c r="A73" s="75"/>
    </row>
    <row r="74" ht="12" customHeight="1">
      <c r="A74" s="75"/>
    </row>
    <row r="75" ht="12" customHeight="1">
      <c r="A75" s="75"/>
    </row>
  </sheetData>
  <sheetProtection/>
  <mergeCells count="13">
    <mergeCell ref="B4:D6"/>
    <mergeCell ref="E4:F6"/>
    <mergeCell ref="G4:H6"/>
    <mergeCell ref="I4:J6"/>
    <mergeCell ref="K4:L6"/>
    <mergeCell ref="M4:N6"/>
    <mergeCell ref="AA4:AB6"/>
    <mergeCell ref="O4:O7"/>
    <mergeCell ref="P4:R6"/>
    <mergeCell ref="S4:T6"/>
    <mergeCell ref="U4:V6"/>
    <mergeCell ref="W4:X6"/>
    <mergeCell ref="Y4:Z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  <colBreaks count="1" manualBreakCount="1">
    <brk id="14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2009-05-07T08:10:14Z</dcterms:created>
  <dcterms:modified xsi:type="dcterms:W3CDTF">2009-05-08T01:57:50Z</dcterms:modified>
  <cp:category/>
  <cp:version/>
  <cp:contentType/>
  <cp:contentStatus/>
</cp:coreProperties>
</file>