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4" sheetId="1" r:id="rId1"/>
  </sheets>
  <externalReferences>
    <externalReference r:id="rId4"/>
  </externalReferences>
  <definedNames>
    <definedName name="_10.電気_ガスおよび水道" localSheetId="0">'114'!$B$1:$G$23</definedName>
    <definedName name="_10.電気_ガスおよび水道">#REF!</definedName>
    <definedName name="_xlnm.Print_Area" localSheetId="0">'114'!$A$1:$U$44</definedName>
  </definedNames>
  <calcPr fullCalcOnLoad="1"/>
</workbook>
</file>

<file path=xl/sharedStrings.xml><?xml version="1.0" encoding="utf-8"?>
<sst xmlns="http://schemas.openxmlformats.org/spreadsheetml/2006/main" count="256" uniqueCount="86">
  <si>
    <t xml:space="preserve">        各年3月末</t>
  </si>
  <si>
    <t>年次および市郡</t>
  </si>
  <si>
    <t xml:space="preserve">                                      自                                   動                                        車</t>
  </si>
  <si>
    <t>標示番号</t>
  </si>
  <si>
    <t>総  数</t>
  </si>
  <si>
    <t xml:space="preserve">貨          物          車 </t>
  </si>
  <si>
    <t>乗合用車</t>
  </si>
  <si>
    <t>乗       用       車</t>
  </si>
  <si>
    <t>特    殊
用 途 車</t>
  </si>
  <si>
    <t>大型特殊車</t>
  </si>
  <si>
    <t>小 型 車
二    輪</t>
  </si>
  <si>
    <t>軽 　　  自 　　　 動  　　　車</t>
  </si>
  <si>
    <t>総  数</t>
  </si>
  <si>
    <t>普通車</t>
  </si>
  <si>
    <t>小型四輪</t>
  </si>
  <si>
    <t>小型三輪</t>
  </si>
  <si>
    <t>被けん
引  車</t>
  </si>
  <si>
    <t>小型車</t>
  </si>
  <si>
    <t>貨　　  物</t>
  </si>
  <si>
    <t>乗 　　 用</t>
  </si>
  <si>
    <t>四輪</t>
  </si>
  <si>
    <t>三  輪</t>
  </si>
  <si>
    <t>二  輪</t>
  </si>
  <si>
    <t>昭 和 44 年　</t>
  </si>
  <si>
    <t xml:space="preserve"> 45</t>
  </si>
  <si>
    <t xml:space="preserve"> 46</t>
  </si>
  <si>
    <t xml:space="preserve"> 47</t>
  </si>
  <si>
    <t xml:space="preserve"> 48</t>
  </si>
  <si>
    <t xml:space="preserve"> </t>
  </si>
  <si>
    <t>市         部</t>
  </si>
  <si>
    <t>…</t>
  </si>
  <si>
    <t>…</t>
  </si>
  <si>
    <t>市</t>
  </si>
  <si>
    <t>郡         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</si>
  <si>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</si>
  <si>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</si>
  <si>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</si>
  <si>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</si>
  <si>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</si>
  <si>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</si>
  <si>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</si>
  <si>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</si>
  <si>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</si>
  <si>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</si>
  <si>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</si>
  <si>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</si>
  <si>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</si>
  <si>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</si>
  <si>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</si>
  <si>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</si>
  <si>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</si>
  <si>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</si>
  <si>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</si>
  <si>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10</t>
  </si>
  <si>
    <t>杵築市</t>
  </si>
  <si>
    <t>10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</si>
  <si>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</si>
  <si>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</si>
  <si>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</si>
  <si>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</si>
  <si>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</si>
  <si>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</si>
  <si>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</si>
  <si>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</si>
  <si>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</si>
  <si>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</si>
  <si>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</si>
  <si>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</si>
  <si>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</si>
  <si>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</si>
  <si>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</si>
  <si>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</si>
  <si>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</si>
  <si>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</si>
  <si>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</si>
  <si>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</si>
  <si>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</si>
  <si>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</si>
  <si>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</si>
  <si>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</si>
  <si>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</si>
  <si>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</si>
  <si>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資料：九州交通新聞社</t>
  </si>
  <si>
    <t xml:space="preserve">  注  自動車の普通車､小型車の区分は次のとおりである。 小型車とは長さ4.70m以下､</t>
  </si>
  <si>
    <t xml:space="preserve">      巾1.70m以下､ 高さ2.00m以下で排気量2000cc以下。 左記以上は普通車。</t>
  </si>
  <si>
    <t xml:space="preserve">                             114.市  郡  別・車  種  別　自  動  車  登  録  台  数             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</si>
</sst>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  <numFmt numFmtId="178" formatCode="0_);[Red]\(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6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/>
      <protection locked="0"/>
    </xf>
    <xf numFmtId="176" fontId="5" fillId="0" borderId="0" xfId="0" applyNumberFormat="1" applyFont="1" applyFill="1" applyAlignment="1" applyProtection="1">
      <alignment/>
      <protection/>
    </xf>
    <xf numFmtId="176" fontId="6" fillId="0" borderId="0" xfId="0" applyNumberFormat="1" applyFont="1" applyFill="1" applyAlignment="1" applyProtection="1">
      <alignment horizontal="center"/>
      <protection locked="0"/>
    </xf>
    <xf numFmtId="176" fontId="6" fillId="0" borderId="0" xfId="0" applyNumberFormat="1" applyFont="1" applyFill="1" applyAlignment="1" applyProtection="1">
      <alignment/>
      <protection locked="0"/>
    </xf>
    <xf numFmtId="176" fontId="5" fillId="0" borderId="10" xfId="0" applyNumberFormat="1" applyFont="1" applyFill="1" applyBorder="1" applyAlignment="1" applyProtection="1">
      <alignment/>
      <protection/>
    </xf>
    <xf numFmtId="176" fontId="6" fillId="0" borderId="11" xfId="0" applyNumberFormat="1" applyFont="1" applyFill="1" applyBorder="1" applyAlignment="1" applyProtection="1">
      <alignment horizontal="centerContinuous" vertical="center" wrapText="1"/>
      <protection locked="0"/>
    </xf>
    <xf numFmtId="176" fontId="6" fillId="0" borderId="12" xfId="0" applyNumberFormat="1" applyFont="1" applyFill="1" applyBorder="1" applyAlignment="1" applyProtection="1">
      <alignment horizontal="centerContinuous" vertical="center" wrapText="1"/>
      <protection locked="0"/>
    </xf>
    <xf numFmtId="176" fontId="6" fillId="0" borderId="10" xfId="0" applyNumberFormat="1" applyFont="1" applyFill="1" applyBorder="1" applyAlignment="1" applyProtection="1">
      <alignment horizontal="centerContinuous" vertical="center" wrapText="1"/>
      <protection locked="0"/>
    </xf>
    <xf numFmtId="176" fontId="5" fillId="0" borderId="13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horizontal="distributed" vertical="center"/>
      <protection/>
    </xf>
    <xf numFmtId="176" fontId="6" fillId="0" borderId="16" xfId="0" applyNumberFormat="1" applyFont="1" applyFill="1" applyBorder="1" applyAlignment="1" applyProtection="1">
      <alignment horizontal="distributed" vertical="center"/>
      <protection locked="0"/>
    </xf>
    <xf numFmtId="49" fontId="5" fillId="0" borderId="0" xfId="0" applyNumberFormat="1" applyFont="1" applyFill="1" applyBorder="1" applyAlignment="1" applyProtection="1" quotePrefix="1">
      <alignment horizontal="center"/>
      <protection locked="0"/>
    </xf>
    <xf numFmtId="177" fontId="5" fillId="0" borderId="17" xfId="0" applyNumberFormat="1" applyFont="1" applyFill="1" applyBorder="1" applyAlignment="1" applyProtection="1">
      <alignment/>
      <protection locked="0"/>
    </xf>
    <xf numFmtId="177" fontId="5" fillId="0" borderId="0" xfId="0" applyNumberFormat="1" applyFont="1" applyFill="1" applyBorder="1" applyAlignment="1" applyProtection="1">
      <alignment/>
      <protection locked="0"/>
    </xf>
    <xf numFmtId="177" fontId="5" fillId="0" borderId="0" xfId="0" applyNumberFormat="1" applyFont="1" applyFill="1" applyAlignment="1" applyProtection="1">
      <alignment/>
      <protection locked="0"/>
    </xf>
    <xf numFmtId="177" fontId="5" fillId="0" borderId="0" xfId="0" applyNumberFormat="1" applyFont="1" applyFill="1" applyAlignment="1" applyProtection="1">
      <alignment/>
      <protection locked="0"/>
    </xf>
    <xf numFmtId="177" fontId="5" fillId="0" borderId="0" xfId="0" applyNumberFormat="1" applyFont="1" applyFill="1" applyAlignment="1" applyProtection="1">
      <alignment/>
      <protection/>
    </xf>
    <xf numFmtId="176" fontId="5" fillId="0" borderId="17" xfId="0" applyNumberFormat="1" applyFont="1" applyFill="1" applyBorder="1" applyAlignment="1" applyProtection="1" quotePrefix="1">
      <alignment horizontal="center"/>
      <protection locked="0"/>
    </xf>
    <xf numFmtId="176" fontId="7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Fill="1" applyBorder="1" applyAlignment="1" applyProtection="1" quotePrefix="1">
      <alignment horizontal="center"/>
      <protection locked="0"/>
    </xf>
    <xf numFmtId="177" fontId="7" fillId="0" borderId="17" xfId="0" applyNumberFormat="1" applyFont="1" applyFill="1" applyBorder="1" applyAlignment="1" applyProtection="1">
      <alignment/>
      <protection/>
    </xf>
    <xf numFmtId="177" fontId="7" fillId="0" borderId="0" xfId="0" applyNumberFormat="1" applyFont="1" applyFill="1" applyAlignment="1" applyProtection="1">
      <alignment/>
      <protection/>
    </xf>
    <xf numFmtId="176" fontId="7" fillId="0" borderId="17" xfId="0" applyNumberFormat="1" applyFont="1" applyFill="1" applyBorder="1" applyAlignment="1" applyProtection="1" quotePrefix="1">
      <alignment horizontal="center"/>
      <protection locked="0"/>
    </xf>
    <xf numFmtId="176" fontId="5" fillId="0" borderId="0" xfId="0" applyNumberFormat="1" applyFont="1" applyFill="1" applyBorder="1" applyAlignment="1" applyProtection="1" quotePrefix="1">
      <alignment horizontal="center"/>
      <protection locked="0"/>
    </xf>
    <xf numFmtId="177" fontId="5" fillId="0" borderId="17" xfId="0" applyNumberFormat="1" applyFont="1" applyFill="1" applyBorder="1" applyAlignment="1" applyProtection="1">
      <alignment/>
      <protection locked="0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5" fillId="0" borderId="0" xfId="0" applyNumberFormat="1" applyFont="1" applyFill="1" applyBorder="1" applyAlignment="1" applyProtection="1">
      <alignment/>
      <protection locked="0"/>
    </xf>
    <xf numFmtId="176" fontId="5" fillId="0" borderId="17" xfId="0" applyNumberFormat="1" applyFont="1" applyFill="1" applyBorder="1" applyAlignment="1" applyProtection="1">
      <alignment horizontal="center"/>
      <protection locked="0"/>
    </xf>
    <xf numFmtId="176" fontId="7" fillId="0" borderId="0" xfId="0" applyNumberFormat="1" applyFont="1" applyFill="1" applyBorder="1" applyAlignment="1" applyProtection="1">
      <alignment horizontal="center"/>
      <protection locked="0"/>
    </xf>
    <xf numFmtId="177" fontId="7" fillId="0" borderId="17" xfId="0" applyNumberFormat="1" applyFont="1" applyFill="1" applyBorder="1" applyAlignment="1" applyProtection="1">
      <alignment horizontal="right"/>
      <protection/>
    </xf>
    <xf numFmtId="177" fontId="7" fillId="0" borderId="0" xfId="0" applyNumberFormat="1" applyFont="1" applyFill="1" applyBorder="1" applyAlignment="1" applyProtection="1">
      <alignment horizontal="right"/>
      <protection/>
    </xf>
    <xf numFmtId="177" fontId="7" fillId="0" borderId="0" xfId="0" applyNumberFormat="1" applyFont="1" applyFill="1" applyBorder="1" applyAlignment="1" applyProtection="1">
      <alignment horizontal="right"/>
      <protection locked="0"/>
    </xf>
    <xf numFmtId="177" fontId="7" fillId="0" borderId="18" xfId="0" applyNumberFormat="1" applyFont="1" applyFill="1" applyBorder="1" applyAlignment="1" applyProtection="1">
      <alignment horizontal="right"/>
      <protection locked="0"/>
    </xf>
    <xf numFmtId="176" fontId="7" fillId="0" borderId="18" xfId="0" applyNumberFormat="1" applyFont="1" applyFill="1" applyBorder="1" applyAlignment="1" applyProtection="1">
      <alignment horizontal="center"/>
      <protection locked="0"/>
    </xf>
    <xf numFmtId="177" fontId="5" fillId="0" borderId="17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/>
      <protection/>
    </xf>
    <xf numFmtId="176" fontId="5" fillId="0" borderId="0" xfId="0" applyNumberFormat="1" applyFont="1" applyFill="1" applyBorder="1" applyAlignment="1" applyProtection="1">
      <alignment horizontal="distributed"/>
      <protection locked="0"/>
    </xf>
    <xf numFmtId="41" fontId="5" fillId="0" borderId="0" xfId="0" applyNumberFormat="1" applyFont="1" applyFill="1" applyBorder="1" applyAlignment="1" applyProtection="1">
      <alignment/>
      <protection locked="0"/>
    </xf>
    <xf numFmtId="178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Alignment="1" applyProtection="1" quotePrefix="1">
      <alignment horizontal="center"/>
      <protection/>
    </xf>
    <xf numFmtId="176" fontId="5" fillId="0" borderId="18" xfId="0" applyNumberFormat="1" applyFont="1" applyFill="1" applyBorder="1" applyAlignment="1" applyProtection="1">
      <alignment horizontal="distributed"/>
      <protection locked="0"/>
    </xf>
    <xf numFmtId="0" fontId="5" fillId="0" borderId="0" xfId="0" applyNumberFormat="1" applyFont="1" applyFill="1" applyBorder="1" applyAlignment="1" applyProtection="1" quotePrefix="1">
      <alignment horizontal="center"/>
      <protection/>
    </xf>
    <xf numFmtId="177" fontId="5" fillId="0" borderId="19" xfId="0" applyNumberFormat="1" applyFont="1" applyFill="1" applyBorder="1" applyAlignment="1" applyProtection="1">
      <alignment/>
      <protection locked="0"/>
    </xf>
    <xf numFmtId="178" fontId="5" fillId="0" borderId="14" xfId="0" applyNumberFormat="1" applyFont="1" applyFill="1" applyBorder="1" applyAlignment="1" applyProtection="1">
      <alignment/>
      <protection locked="0"/>
    </xf>
    <xf numFmtId="177" fontId="7" fillId="0" borderId="14" xfId="0" applyNumberFormat="1" applyFont="1" applyFill="1" applyBorder="1" applyAlignment="1" applyProtection="1">
      <alignment horizontal="right"/>
      <protection locked="0"/>
    </xf>
    <xf numFmtId="177" fontId="5" fillId="0" borderId="0" xfId="0" applyNumberFormat="1" applyFont="1" applyFill="1" applyAlignment="1" applyProtection="1">
      <alignment horizontal="right"/>
      <protection locked="0"/>
    </xf>
    <xf numFmtId="177" fontId="5" fillId="0" borderId="20" xfId="0" applyNumberFormat="1" applyFont="1" applyFill="1" applyBorder="1" applyAlignment="1" applyProtection="1">
      <alignment horizontal="right"/>
      <protection locked="0"/>
    </xf>
    <xf numFmtId="176" fontId="5" fillId="0" borderId="21" xfId="0" applyNumberFormat="1" applyFont="1" applyFill="1" applyBorder="1" applyAlignment="1" applyProtection="1">
      <alignment horizontal="center"/>
      <protection locked="0"/>
    </xf>
    <xf numFmtId="176" fontId="5" fillId="0" borderId="22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6" fontId="5" fillId="0" borderId="0" xfId="0" applyNumberFormat="1" applyFont="1" applyFill="1" applyAlignment="1" applyProtection="1">
      <alignment/>
      <protection locked="0"/>
    </xf>
    <xf numFmtId="176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176" fontId="5" fillId="0" borderId="14" xfId="0" applyNumberFormat="1" applyFont="1" applyFill="1" applyBorder="1" applyAlignment="1" applyProtection="1">
      <alignment/>
      <protection locked="0"/>
    </xf>
    <xf numFmtId="176" fontId="5" fillId="0" borderId="20" xfId="0" applyNumberFormat="1" applyFont="1" applyFill="1" applyBorder="1" applyAlignment="1" applyProtection="1">
      <alignment/>
      <protection locked="0"/>
    </xf>
    <xf numFmtId="176" fontId="6" fillId="0" borderId="23" xfId="0" applyNumberFormat="1" applyFont="1" applyFill="1" applyBorder="1" applyAlignment="1" applyProtection="1">
      <alignment horizontal="center" vertical="center" wrapText="1"/>
      <protection/>
    </xf>
    <xf numFmtId="176" fontId="6" fillId="0" borderId="26" xfId="0" applyNumberFormat="1" applyFont="1" applyFill="1" applyBorder="1" applyAlignment="1" applyProtection="1">
      <alignment horizontal="center" vertical="center" wrapText="1"/>
      <protection/>
    </xf>
    <xf numFmtId="176" fontId="6" fillId="0" borderId="24" xfId="0" applyNumberFormat="1" applyFont="1" applyFill="1" applyBorder="1" applyAlignment="1" applyProtection="1">
      <alignment horizontal="center" vertical="center" wrapText="1"/>
      <protection/>
    </xf>
    <xf numFmtId="176" fontId="5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>
      <alignment vertical="center"/>
    </xf>
    <xf numFmtId="176" fontId="6" fillId="0" borderId="23" xfId="0" applyNumberFormat="1" applyFont="1" applyFill="1" applyBorder="1" applyAlignment="1" applyProtection="1">
      <alignment horizontal="center" vertical="center"/>
      <protection locked="0"/>
    </xf>
    <xf numFmtId="176" fontId="6" fillId="0" borderId="24" xfId="0" applyNumberFormat="1" applyFont="1" applyFill="1" applyBorder="1" applyAlignment="1" applyProtection="1">
      <alignment horizontal="center" vertical="center"/>
      <protection locked="0"/>
    </xf>
    <xf numFmtId="176" fontId="6" fillId="0" borderId="28" xfId="0" applyNumberFormat="1" applyFont="1" applyFill="1" applyBorder="1" applyAlignment="1" applyProtection="1">
      <alignment horizontal="center" vertical="center"/>
      <protection locked="0"/>
    </xf>
    <xf numFmtId="176" fontId="6" fillId="0" borderId="21" xfId="0" applyNumberFormat="1" applyFont="1" applyFill="1" applyBorder="1" applyAlignment="1" applyProtection="1">
      <alignment horizontal="center" vertical="center"/>
      <protection locked="0"/>
    </xf>
    <xf numFmtId="176" fontId="6" fillId="0" borderId="29" xfId="0" applyNumberFormat="1" applyFont="1" applyFill="1" applyBorder="1" applyAlignment="1" applyProtection="1">
      <alignment horizontal="center" vertical="center"/>
      <protection locked="0"/>
    </xf>
    <xf numFmtId="176" fontId="6" fillId="0" borderId="20" xfId="0" applyNumberFormat="1" applyFont="1" applyFill="1" applyBorder="1" applyAlignment="1" applyProtection="1">
      <alignment horizontal="center" vertical="center"/>
      <protection locked="0"/>
    </xf>
    <xf numFmtId="176" fontId="6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6" fontId="6" fillId="0" borderId="11" xfId="0" applyNumberFormat="1" applyFont="1" applyFill="1" applyBorder="1" applyAlignment="1" applyProtection="1">
      <alignment horizontal="center" vertical="center" textRotation="255"/>
      <protection/>
    </xf>
    <xf numFmtId="0" fontId="0" fillId="0" borderId="17" xfId="0" applyFill="1" applyBorder="1" applyAlignment="1">
      <alignment horizontal="center" vertical="center" textRotation="255"/>
    </xf>
    <xf numFmtId="0" fontId="0" fillId="0" borderId="21" xfId="0" applyFill="1" applyBorder="1" applyAlignment="1">
      <alignment horizontal="center" vertical="center" textRotation="255"/>
    </xf>
    <xf numFmtId="176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7" xfId="0" applyNumberFormat="1" applyFont="1" applyFill="1" applyBorder="1" applyAlignment="1" applyProtection="1">
      <alignment horizontal="center" vertical="center"/>
      <protection locked="0"/>
    </xf>
    <xf numFmtId="176" fontId="6" fillId="0" borderId="25" xfId="0" applyNumberFormat="1" applyFont="1" applyFill="1" applyBorder="1" applyAlignment="1" applyProtection="1">
      <alignment horizontal="center" vertical="center"/>
      <protection locked="0"/>
    </xf>
    <xf numFmtId="176" fontId="6" fillId="0" borderId="26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8"/>
      <sheetName val="109"/>
      <sheetName val="109(2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PageLayoutView="0" workbookViewId="0" topLeftCell="D1">
      <selection activeCell="T12" sqref="T12"/>
    </sheetView>
  </sheetViews>
  <sheetFormatPr defaultColWidth="15.25390625" defaultRowHeight="12" customHeight="1"/>
  <cols>
    <col min="1" max="1" width="3.00390625" style="2" customWidth="1"/>
    <col min="2" max="2" width="18.00390625" style="2" customWidth="1"/>
    <col min="3" max="20" width="10.00390625" style="2" customWidth="1"/>
    <col min="21" max="21" width="6.75390625" style="2" customWidth="1"/>
    <col min="22" max="16384" width="15.25390625" style="2" customWidth="1"/>
  </cols>
  <sheetData>
    <row r="1" spans="1:21" ht="18" customHeight="1">
      <c r="A1" s="84" t="s">
        <v>85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2:19" ht="18" customHeight="1" thickBot="1"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" t="s">
        <v>0</v>
      </c>
    </row>
    <row r="3" spans="1:21" ht="15" customHeight="1" thickTop="1">
      <c r="A3" s="5"/>
      <c r="B3" s="74" t="s">
        <v>1</v>
      </c>
      <c r="C3" s="6" t="s">
        <v>2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  <c r="S3" s="8"/>
      <c r="T3" s="9"/>
      <c r="U3" s="77" t="s">
        <v>3</v>
      </c>
    </row>
    <row r="4" spans="1:21" s="11" customFormat="1" ht="15" customHeight="1">
      <c r="A4" s="10"/>
      <c r="B4" s="75"/>
      <c r="C4" s="56" t="s">
        <v>4</v>
      </c>
      <c r="D4" s="58" t="s">
        <v>5</v>
      </c>
      <c r="E4" s="81"/>
      <c r="F4" s="81"/>
      <c r="G4" s="81"/>
      <c r="H4" s="82"/>
      <c r="I4" s="68" t="s">
        <v>6</v>
      </c>
      <c r="J4" s="58" t="s">
        <v>7</v>
      </c>
      <c r="K4" s="81"/>
      <c r="L4" s="82"/>
      <c r="M4" s="56" t="s">
        <v>8</v>
      </c>
      <c r="N4" s="56" t="s">
        <v>9</v>
      </c>
      <c r="O4" s="63" t="s">
        <v>10</v>
      </c>
      <c r="P4" s="66" t="s">
        <v>11</v>
      </c>
      <c r="Q4" s="67"/>
      <c r="R4" s="67"/>
      <c r="S4" s="67"/>
      <c r="T4" s="59"/>
      <c r="U4" s="78"/>
    </row>
    <row r="5" spans="1:21" s="11" customFormat="1" ht="15" customHeight="1">
      <c r="A5" s="10"/>
      <c r="B5" s="75"/>
      <c r="C5" s="80"/>
      <c r="D5" s="68" t="s">
        <v>12</v>
      </c>
      <c r="E5" s="68" t="s">
        <v>13</v>
      </c>
      <c r="F5" s="68" t="s">
        <v>14</v>
      </c>
      <c r="G5" s="68" t="s">
        <v>15</v>
      </c>
      <c r="H5" s="56" t="s">
        <v>16</v>
      </c>
      <c r="I5" s="83"/>
      <c r="J5" s="70" t="s">
        <v>12</v>
      </c>
      <c r="K5" s="72" t="s">
        <v>13</v>
      </c>
      <c r="L5" s="68" t="s">
        <v>17</v>
      </c>
      <c r="M5" s="80"/>
      <c r="N5" s="80"/>
      <c r="O5" s="64"/>
      <c r="P5" s="56" t="s">
        <v>12</v>
      </c>
      <c r="Q5" s="58" t="s">
        <v>18</v>
      </c>
      <c r="R5" s="59"/>
      <c r="S5" s="58" t="s">
        <v>19</v>
      </c>
      <c r="T5" s="60"/>
      <c r="U5" s="78"/>
    </row>
    <row r="6" spans="1:21" s="11" customFormat="1" ht="15" customHeight="1">
      <c r="A6" s="12"/>
      <c r="B6" s="76"/>
      <c r="C6" s="57"/>
      <c r="D6" s="69"/>
      <c r="E6" s="69"/>
      <c r="F6" s="69"/>
      <c r="G6" s="69"/>
      <c r="H6" s="57"/>
      <c r="I6" s="69"/>
      <c r="J6" s="71"/>
      <c r="K6" s="73"/>
      <c r="L6" s="69"/>
      <c r="M6" s="57"/>
      <c r="N6" s="57"/>
      <c r="O6" s="65"/>
      <c r="P6" s="57"/>
      <c r="Q6" s="13" t="s">
        <v>20</v>
      </c>
      <c r="R6" s="14" t="s">
        <v>21</v>
      </c>
      <c r="S6" s="13" t="s">
        <v>20</v>
      </c>
      <c r="T6" s="14" t="s">
        <v>22</v>
      </c>
      <c r="U6" s="79"/>
    </row>
    <row r="7" spans="2:21" ht="12" customHeight="1">
      <c r="B7" s="15" t="s">
        <v>23</v>
      </c>
      <c r="C7" s="16">
        <v>139431</v>
      </c>
      <c r="D7" s="17">
        <f>SUM(E7:H7)</f>
        <v>43754</v>
      </c>
      <c r="E7" s="17">
        <v>5503</v>
      </c>
      <c r="F7" s="17">
        <v>35958</v>
      </c>
      <c r="G7" s="18">
        <v>2146</v>
      </c>
      <c r="H7" s="17">
        <v>147</v>
      </c>
      <c r="I7" s="19">
        <v>2088</v>
      </c>
      <c r="J7" s="20">
        <f>K7+L7</f>
        <v>32542</v>
      </c>
      <c r="K7" s="19">
        <v>301</v>
      </c>
      <c r="L7" s="19">
        <v>32241</v>
      </c>
      <c r="M7" s="19">
        <v>1538</v>
      </c>
      <c r="N7" s="19">
        <v>399</v>
      </c>
      <c r="O7" s="19">
        <v>620</v>
      </c>
      <c r="P7" s="19">
        <f>SUM(Q7:T7)</f>
        <v>58490</v>
      </c>
      <c r="Q7" s="18">
        <v>35045</v>
      </c>
      <c r="R7" s="18">
        <v>1431</v>
      </c>
      <c r="S7" s="18">
        <v>16340</v>
      </c>
      <c r="T7" s="2">
        <v>5674</v>
      </c>
      <c r="U7" s="21">
        <v>44</v>
      </c>
    </row>
    <row r="8" spans="2:21" ht="12" customHeight="1">
      <c r="B8" s="15" t="s">
        <v>24</v>
      </c>
      <c r="C8" s="16">
        <v>168482</v>
      </c>
      <c r="D8" s="17">
        <f>SUM(E8:H8)</f>
        <v>48765</v>
      </c>
      <c r="E8" s="17">
        <v>6129</v>
      </c>
      <c r="F8" s="17">
        <v>41115</v>
      </c>
      <c r="G8" s="18">
        <v>1334</v>
      </c>
      <c r="H8" s="17">
        <v>187</v>
      </c>
      <c r="I8" s="18">
        <v>2372</v>
      </c>
      <c r="J8" s="20">
        <f>K8+L8</f>
        <v>44054</v>
      </c>
      <c r="K8" s="18">
        <v>290</v>
      </c>
      <c r="L8" s="18">
        <v>43764</v>
      </c>
      <c r="M8" s="18">
        <v>1851</v>
      </c>
      <c r="N8" s="18">
        <v>497</v>
      </c>
      <c r="O8" s="18">
        <v>803</v>
      </c>
      <c r="P8" s="19">
        <f>SUM(Q8:T8)</f>
        <v>70140</v>
      </c>
      <c r="Q8" s="18">
        <v>39162</v>
      </c>
      <c r="R8" s="18">
        <v>1133</v>
      </c>
      <c r="S8" s="18">
        <v>24689</v>
      </c>
      <c r="T8" s="2">
        <v>5156</v>
      </c>
      <c r="U8" s="21">
        <v>45</v>
      </c>
    </row>
    <row r="9" spans="2:21" ht="12" customHeight="1">
      <c r="B9" s="15" t="s">
        <v>25</v>
      </c>
      <c r="C9" s="16">
        <v>196643</v>
      </c>
      <c r="D9" s="17">
        <f>SUM(E9:H9)</f>
        <v>53074</v>
      </c>
      <c r="E9" s="17">
        <v>6901</v>
      </c>
      <c r="F9" s="17">
        <v>44910</v>
      </c>
      <c r="G9" s="18">
        <v>1049</v>
      </c>
      <c r="H9" s="17">
        <v>214</v>
      </c>
      <c r="I9" s="18">
        <v>2631</v>
      </c>
      <c r="J9" s="20">
        <f>K9+L9</f>
        <v>56340</v>
      </c>
      <c r="K9" s="18">
        <v>306</v>
      </c>
      <c r="L9" s="18">
        <v>56034</v>
      </c>
      <c r="M9" s="18">
        <v>2233</v>
      </c>
      <c r="N9" s="18">
        <v>595</v>
      </c>
      <c r="O9" s="18">
        <v>1121</v>
      </c>
      <c r="P9" s="19">
        <f>SUM(Q9:T9)</f>
        <v>80649</v>
      </c>
      <c r="Q9" s="18">
        <v>41352</v>
      </c>
      <c r="R9" s="18">
        <v>905</v>
      </c>
      <c r="S9" s="18">
        <v>33576</v>
      </c>
      <c r="T9" s="2">
        <v>4816</v>
      </c>
      <c r="U9" s="21">
        <v>46</v>
      </c>
    </row>
    <row r="10" spans="2:21" ht="12" customHeight="1">
      <c r="B10" s="15" t="s">
        <v>26</v>
      </c>
      <c r="C10" s="16">
        <v>224476</v>
      </c>
      <c r="D10" s="17">
        <f>SUM(E10:H10)</f>
        <v>56976</v>
      </c>
      <c r="E10" s="17">
        <v>7498</v>
      </c>
      <c r="F10" s="17">
        <v>48359</v>
      </c>
      <c r="G10" s="18">
        <v>1007</v>
      </c>
      <c r="H10" s="17">
        <v>112</v>
      </c>
      <c r="I10" s="18">
        <v>2749</v>
      </c>
      <c r="J10" s="20">
        <f>K10+L10</f>
        <v>71248</v>
      </c>
      <c r="K10" s="18">
        <v>383</v>
      </c>
      <c r="L10" s="18">
        <v>70865</v>
      </c>
      <c r="M10" s="18">
        <v>2677</v>
      </c>
      <c r="N10" s="18">
        <v>728</v>
      </c>
      <c r="O10" s="18">
        <v>1458</v>
      </c>
      <c r="P10" s="19">
        <f>SUM(Q10:T10)</f>
        <v>88640</v>
      </c>
      <c r="Q10" s="18">
        <v>42548</v>
      </c>
      <c r="R10" s="18">
        <v>781</v>
      </c>
      <c r="S10" s="18">
        <v>40506</v>
      </c>
      <c r="T10" s="2">
        <v>4805</v>
      </c>
      <c r="U10" s="21">
        <v>47</v>
      </c>
    </row>
    <row r="11" spans="2:21" ht="11.25" customHeight="1">
      <c r="B11" s="15"/>
      <c r="C11" s="16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U11" s="21"/>
    </row>
    <row r="12" spans="2:21" s="22" customFormat="1" ht="12" customHeight="1">
      <c r="B12" s="23" t="s">
        <v>27</v>
      </c>
      <c r="C12" s="24">
        <v>254777</v>
      </c>
      <c r="D12" s="25">
        <f>SUM(D14+D16)</f>
        <v>61818</v>
      </c>
      <c r="E12" s="25">
        <f aca="true" t="shared" si="0" ref="E12:O12">SUM(E14+E16)</f>
        <v>8336</v>
      </c>
      <c r="F12" s="25">
        <f t="shared" si="0"/>
        <v>52516</v>
      </c>
      <c r="G12" s="25">
        <f t="shared" si="0"/>
        <v>822</v>
      </c>
      <c r="H12" s="25">
        <f t="shared" si="0"/>
        <v>144</v>
      </c>
      <c r="I12" s="25">
        <f t="shared" si="0"/>
        <v>2853</v>
      </c>
      <c r="J12" s="25">
        <f t="shared" si="0"/>
        <v>89928</v>
      </c>
      <c r="K12" s="25">
        <f t="shared" si="0"/>
        <v>477</v>
      </c>
      <c r="L12" s="25">
        <f t="shared" si="0"/>
        <v>89451</v>
      </c>
      <c r="M12" s="25">
        <f t="shared" si="0"/>
        <v>3182</v>
      </c>
      <c r="N12" s="25">
        <f t="shared" si="0"/>
        <v>859</v>
      </c>
      <c r="O12" s="25">
        <f t="shared" si="0"/>
        <v>1716</v>
      </c>
      <c r="P12" s="25">
        <f>SUM(Q12:T12)</f>
        <v>94421</v>
      </c>
      <c r="Q12" s="25">
        <v>43816</v>
      </c>
      <c r="R12" s="25">
        <v>714</v>
      </c>
      <c r="S12" s="25">
        <v>45293</v>
      </c>
      <c r="T12" s="25">
        <v>4598</v>
      </c>
      <c r="U12" s="26">
        <v>48</v>
      </c>
    </row>
    <row r="13" spans="2:21" ht="4.5" customHeight="1">
      <c r="B13" s="27"/>
      <c r="C13" s="28"/>
      <c r="D13" s="18"/>
      <c r="E13" s="29" t="s">
        <v>28</v>
      </c>
      <c r="F13" s="29"/>
      <c r="G13" s="29"/>
      <c r="H13" s="29" t="s">
        <v>28</v>
      </c>
      <c r="I13" s="29" t="s">
        <v>28</v>
      </c>
      <c r="J13" s="18"/>
      <c r="K13" s="29" t="s">
        <v>28</v>
      </c>
      <c r="L13" s="29"/>
      <c r="M13" s="29" t="s">
        <v>28</v>
      </c>
      <c r="N13" s="29"/>
      <c r="O13" s="29" t="s">
        <v>28</v>
      </c>
      <c r="P13" s="30"/>
      <c r="Q13" s="18"/>
      <c r="R13" s="18"/>
      <c r="S13" s="18"/>
      <c r="U13" s="31"/>
    </row>
    <row r="14" spans="2:21" s="22" customFormat="1" ht="12" customHeight="1">
      <c r="B14" s="32" t="s">
        <v>29</v>
      </c>
      <c r="C14" s="33" t="s">
        <v>30</v>
      </c>
      <c r="D14" s="34">
        <f>SUM(D18:D28)</f>
        <v>41496</v>
      </c>
      <c r="E14" s="34">
        <f aca="true" t="shared" si="1" ref="E14:O14">SUM(E18:E28)</f>
        <v>6063</v>
      </c>
      <c r="F14" s="34">
        <f t="shared" si="1"/>
        <v>34722</v>
      </c>
      <c r="G14" s="34">
        <f t="shared" si="1"/>
        <v>580</v>
      </c>
      <c r="H14" s="34">
        <f t="shared" si="1"/>
        <v>131</v>
      </c>
      <c r="I14" s="34">
        <f t="shared" si="1"/>
        <v>2288</v>
      </c>
      <c r="J14" s="34">
        <f t="shared" si="1"/>
        <v>61736</v>
      </c>
      <c r="K14" s="34">
        <f t="shared" si="1"/>
        <v>390</v>
      </c>
      <c r="L14" s="34">
        <f t="shared" si="1"/>
        <v>61346</v>
      </c>
      <c r="M14" s="34">
        <f t="shared" si="1"/>
        <v>2422</v>
      </c>
      <c r="N14" s="34">
        <f t="shared" si="1"/>
        <v>665</v>
      </c>
      <c r="O14" s="34">
        <f t="shared" si="1"/>
        <v>1185</v>
      </c>
      <c r="P14" s="35" t="s">
        <v>31</v>
      </c>
      <c r="Q14" s="35" t="s">
        <v>31</v>
      </c>
      <c r="R14" s="35" t="s">
        <v>31</v>
      </c>
      <c r="S14" s="35" t="s">
        <v>31</v>
      </c>
      <c r="T14" s="36" t="s">
        <v>31</v>
      </c>
      <c r="U14" s="32" t="s">
        <v>32</v>
      </c>
    </row>
    <row r="15" spans="2:21" s="22" customFormat="1" ht="12" customHeight="1">
      <c r="B15" s="32"/>
      <c r="C15" s="33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35"/>
      <c r="Q15" s="35"/>
      <c r="R15" s="35"/>
      <c r="S15" s="35"/>
      <c r="T15" s="36"/>
      <c r="U15" s="32"/>
    </row>
    <row r="16" spans="2:21" s="22" customFormat="1" ht="12" customHeight="1">
      <c r="B16" s="37" t="s">
        <v>33</v>
      </c>
      <c r="C16" s="33" t="s">
        <v>31</v>
      </c>
      <c r="D16" s="25">
        <f aca="true" t="shared" si="2" ref="D16:O16">SUM(D29:D41)</f>
        <v>20322</v>
      </c>
      <c r="E16" s="25">
        <f t="shared" si="2"/>
        <v>2273</v>
      </c>
      <c r="F16" s="25">
        <f t="shared" si="2"/>
        <v>17794</v>
      </c>
      <c r="G16" s="25">
        <f t="shared" si="2"/>
        <v>242</v>
      </c>
      <c r="H16" s="25">
        <f t="shared" si="2"/>
        <v>13</v>
      </c>
      <c r="I16" s="25">
        <f t="shared" si="2"/>
        <v>565</v>
      </c>
      <c r="J16" s="25">
        <f t="shared" si="2"/>
        <v>28192</v>
      </c>
      <c r="K16" s="25">
        <f t="shared" si="2"/>
        <v>87</v>
      </c>
      <c r="L16" s="25">
        <f t="shared" si="2"/>
        <v>28105</v>
      </c>
      <c r="M16" s="25">
        <f t="shared" si="2"/>
        <v>760</v>
      </c>
      <c r="N16" s="25">
        <f t="shared" si="2"/>
        <v>194</v>
      </c>
      <c r="O16" s="25">
        <f t="shared" si="2"/>
        <v>531</v>
      </c>
      <c r="P16" s="35" t="s">
        <v>31</v>
      </c>
      <c r="Q16" s="35" t="s">
        <v>31</v>
      </c>
      <c r="R16" s="35" t="s">
        <v>31</v>
      </c>
      <c r="S16" s="35" t="s">
        <v>31</v>
      </c>
      <c r="T16" s="36" t="s">
        <v>31</v>
      </c>
      <c r="U16" s="32" t="s">
        <v>34</v>
      </c>
    </row>
    <row r="17" spans="2:21" ht="12" customHeight="1">
      <c r="B17" s="27"/>
      <c r="C17" s="3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35"/>
      <c r="Q17" s="35"/>
      <c r="R17" s="35"/>
      <c r="S17" s="35"/>
      <c r="T17" s="36"/>
      <c r="U17" s="39"/>
    </row>
    <row r="18" spans="1:21" ht="12" customHeight="1">
      <c r="A18" s="40">
        <v>1</v>
      </c>
      <c r="B18" s="41" t="s">
        <v>35</v>
      </c>
      <c r="C18" s="33" t="s">
        <v>31</v>
      </c>
      <c r="D18" s="20">
        <f>SUM(E18:H18)</f>
        <v>15851</v>
      </c>
      <c r="E18" s="18">
        <v>2623</v>
      </c>
      <c r="F18" s="18">
        <v>13017</v>
      </c>
      <c r="G18" s="18">
        <v>121</v>
      </c>
      <c r="H18" s="18">
        <v>90</v>
      </c>
      <c r="I18" s="18">
        <v>857</v>
      </c>
      <c r="J18" s="20">
        <f aca="true" t="shared" si="3" ref="J18:J40">K18+L18</f>
        <v>27055</v>
      </c>
      <c r="K18" s="18">
        <v>180</v>
      </c>
      <c r="L18" s="18">
        <v>26875</v>
      </c>
      <c r="M18" s="18">
        <v>1273</v>
      </c>
      <c r="N18" s="18">
        <v>346</v>
      </c>
      <c r="O18" s="18">
        <v>538</v>
      </c>
      <c r="P18" s="35" t="s">
        <v>31</v>
      </c>
      <c r="Q18" s="35" t="s">
        <v>31</v>
      </c>
      <c r="R18" s="35" t="s">
        <v>31</v>
      </c>
      <c r="S18" s="35" t="s">
        <v>31</v>
      </c>
      <c r="T18" s="36" t="s">
        <v>31</v>
      </c>
      <c r="U18" s="27" t="s">
        <v>36</v>
      </c>
    </row>
    <row r="19" spans="1:21" ht="12" customHeight="1">
      <c r="A19" s="40">
        <v>2</v>
      </c>
      <c r="B19" s="41" t="s">
        <v>37</v>
      </c>
      <c r="C19" s="33" t="s">
        <v>31</v>
      </c>
      <c r="D19" s="20">
        <f aca="true" t="shared" si="4" ref="D19:D40">SUM(E19:H19)</f>
        <v>4847</v>
      </c>
      <c r="E19" s="18">
        <v>403</v>
      </c>
      <c r="F19" s="18">
        <v>4368</v>
      </c>
      <c r="G19" s="18">
        <v>76</v>
      </c>
      <c r="H19" s="18">
        <v>0</v>
      </c>
      <c r="I19" s="18">
        <v>510</v>
      </c>
      <c r="J19" s="20">
        <f t="shared" si="3"/>
        <v>8765</v>
      </c>
      <c r="K19" s="18">
        <v>67</v>
      </c>
      <c r="L19" s="18">
        <v>8698</v>
      </c>
      <c r="M19" s="18">
        <v>194</v>
      </c>
      <c r="N19" s="18">
        <v>42</v>
      </c>
      <c r="O19" s="18">
        <v>205</v>
      </c>
      <c r="P19" s="35" t="s">
        <v>31</v>
      </c>
      <c r="Q19" s="35" t="s">
        <v>31</v>
      </c>
      <c r="R19" s="35" t="s">
        <v>31</v>
      </c>
      <c r="S19" s="35" t="s">
        <v>31</v>
      </c>
      <c r="T19" s="36" t="s">
        <v>31</v>
      </c>
      <c r="U19" s="27" t="s">
        <v>38</v>
      </c>
    </row>
    <row r="20" spans="1:21" ht="12" customHeight="1">
      <c r="A20" s="40">
        <v>3</v>
      </c>
      <c r="B20" s="41" t="s">
        <v>39</v>
      </c>
      <c r="C20" s="33" t="s">
        <v>31</v>
      </c>
      <c r="D20" s="20">
        <f t="shared" si="4"/>
        <v>3302</v>
      </c>
      <c r="E20" s="18">
        <v>502</v>
      </c>
      <c r="F20" s="18">
        <v>2717</v>
      </c>
      <c r="G20" s="18">
        <v>71</v>
      </c>
      <c r="H20" s="18">
        <v>12</v>
      </c>
      <c r="I20" s="18">
        <v>147</v>
      </c>
      <c r="J20" s="20">
        <f t="shared" si="3"/>
        <v>4229</v>
      </c>
      <c r="K20" s="18">
        <v>21</v>
      </c>
      <c r="L20" s="18">
        <v>4208</v>
      </c>
      <c r="M20" s="18">
        <v>117</v>
      </c>
      <c r="N20" s="18">
        <v>55</v>
      </c>
      <c r="O20" s="18">
        <v>87</v>
      </c>
      <c r="P20" s="35" t="s">
        <v>31</v>
      </c>
      <c r="Q20" s="35" t="s">
        <v>31</v>
      </c>
      <c r="R20" s="35" t="s">
        <v>31</v>
      </c>
      <c r="S20" s="35" t="s">
        <v>31</v>
      </c>
      <c r="T20" s="36" t="s">
        <v>31</v>
      </c>
      <c r="U20" s="27" t="s">
        <v>40</v>
      </c>
    </row>
    <row r="21" spans="1:21" ht="12" customHeight="1">
      <c r="A21" s="40">
        <v>4</v>
      </c>
      <c r="B21" s="41" t="s">
        <v>41</v>
      </c>
      <c r="C21" s="33" t="s">
        <v>31</v>
      </c>
      <c r="D21" s="20">
        <f t="shared" si="4"/>
        <v>4229</v>
      </c>
      <c r="E21" s="18">
        <v>734</v>
      </c>
      <c r="F21" s="18">
        <v>3431</v>
      </c>
      <c r="G21" s="18">
        <v>62</v>
      </c>
      <c r="H21" s="18">
        <v>2</v>
      </c>
      <c r="I21" s="18">
        <v>176</v>
      </c>
      <c r="J21" s="20">
        <f t="shared" si="3"/>
        <v>5196</v>
      </c>
      <c r="K21" s="18">
        <v>38</v>
      </c>
      <c r="L21" s="18">
        <v>5158</v>
      </c>
      <c r="M21" s="18">
        <v>156</v>
      </c>
      <c r="N21" s="18">
        <v>34</v>
      </c>
      <c r="O21" s="18">
        <v>65</v>
      </c>
      <c r="P21" s="35" t="s">
        <v>31</v>
      </c>
      <c r="Q21" s="35" t="s">
        <v>31</v>
      </c>
      <c r="R21" s="35" t="s">
        <v>31</v>
      </c>
      <c r="S21" s="35" t="s">
        <v>31</v>
      </c>
      <c r="T21" s="36" t="s">
        <v>31</v>
      </c>
      <c r="U21" s="27" t="s">
        <v>42</v>
      </c>
    </row>
    <row r="22" spans="1:21" ht="12" customHeight="1">
      <c r="A22" s="40">
        <v>5</v>
      </c>
      <c r="B22" s="41" t="s">
        <v>43</v>
      </c>
      <c r="C22" s="33" t="s">
        <v>31</v>
      </c>
      <c r="D22" s="20">
        <f t="shared" si="4"/>
        <v>2842</v>
      </c>
      <c r="E22" s="18">
        <v>552</v>
      </c>
      <c r="F22" s="18">
        <v>2258</v>
      </c>
      <c r="G22" s="18">
        <v>18</v>
      </c>
      <c r="H22" s="18">
        <v>14</v>
      </c>
      <c r="I22" s="18">
        <v>161</v>
      </c>
      <c r="J22" s="20">
        <f t="shared" si="3"/>
        <v>4008</v>
      </c>
      <c r="K22" s="18">
        <v>29</v>
      </c>
      <c r="L22" s="18">
        <v>3979</v>
      </c>
      <c r="M22" s="18">
        <v>200</v>
      </c>
      <c r="N22" s="18">
        <v>36</v>
      </c>
      <c r="O22" s="18">
        <v>91</v>
      </c>
      <c r="P22" s="35" t="s">
        <v>31</v>
      </c>
      <c r="Q22" s="35" t="s">
        <v>31</v>
      </c>
      <c r="R22" s="35" t="s">
        <v>31</v>
      </c>
      <c r="S22" s="35" t="s">
        <v>31</v>
      </c>
      <c r="T22" s="36" t="s">
        <v>31</v>
      </c>
      <c r="U22" s="27" t="s">
        <v>44</v>
      </c>
    </row>
    <row r="23" spans="1:21" ht="12" customHeight="1">
      <c r="A23" s="40">
        <v>6</v>
      </c>
      <c r="B23" s="41" t="s">
        <v>45</v>
      </c>
      <c r="C23" s="33" t="s">
        <v>31</v>
      </c>
      <c r="D23" s="20">
        <f t="shared" si="4"/>
        <v>1917</v>
      </c>
      <c r="E23" s="18">
        <v>277</v>
      </c>
      <c r="F23" s="18">
        <v>1562</v>
      </c>
      <c r="G23" s="18">
        <v>78</v>
      </c>
      <c r="H23" s="18">
        <v>0</v>
      </c>
      <c r="I23" s="18">
        <v>105</v>
      </c>
      <c r="J23" s="20">
        <f t="shared" si="3"/>
        <v>2827</v>
      </c>
      <c r="K23" s="18">
        <v>17</v>
      </c>
      <c r="L23" s="18">
        <v>2810</v>
      </c>
      <c r="M23" s="18">
        <v>90</v>
      </c>
      <c r="N23" s="18">
        <v>17</v>
      </c>
      <c r="O23" s="18">
        <v>42</v>
      </c>
      <c r="P23" s="35" t="s">
        <v>31</v>
      </c>
      <c r="Q23" s="35" t="s">
        <v>31</v>
      </c>
      <c r="R23" s="35" t="s">
        <v>31</v>
      </c>
      <c r="S23" s="35" t="s">
        <v>31</v>
      </c>
      <c r="T23" s="36" t="s">
        <v>31</v>
      </c>
      <c r="U23" s="27" t="s">
        <v>46</v>
      </c>
    </row>
    <row r="24" spans="1:21" ht="12" customHeight="1">
      <c r="A24" s="40">
        <v>7</v>
      </c>
      <c r="B24" s="41" t="s">
        <v>47</v>
      </c>
      <c r="C24" s="33" t="s">
        <v>31</v>
      </c>
      <c r="D24" s="20">
        <f t="shared" si="4"/>
        <v>1463</v>
      </c>
      <c r="E24" s="18">
        <v>237</v>
      </c>
      <c r="F24" s="18">
        <v>1203</v>
      </c>
      <c r="G24" s="18">
        <v>23</v>
      </c>
      <c r="H24" s="42">
        <v>0</v>
      </c>
      <c r="I24" s="18">
        <v>48</v>
      </c>
      <c r="J24" s="20">
        <f t="shared" si="3"/>
        <v>1618</v>
      </c>
      <c r="K24" s="18">
        <v>11</v>
      </c>
      <c r="L24" s="18">
        <v>1607</v>
      </c>
      <c r="M24" s="18">
        <v>84</v>
      </c>
      <c r="N24" s="18">
        <v>20</v>
      </c>
      <c r="O24" s="18">
        <v>20</v>
      </c>
      <c r="P24" s="35" t="s">
        <v>31</v>
      </c>
      <c r="Q24" s="35" t="s">
        <v>31</v>
      </c>
      <c r="R24" s="35" t="s">
        <v>31</v>
      </c>
      <c r="S24" s="35" t="s">
        <v>31</v>
      </c>
      <c r="T24" s="36" t="s">
        <v>31</v>
      </c>
      <c r="U24" s="27" t="s">
        <v>48</v>
      </c>
    </row>
    <row r="25" spans="1:21" ht="12" customHeight="1">
      <c r="A25" s="40">
        <v>8</v>
      </c>
      <c r="B25" s="41" t="s">
        <v>49</v>
      </c>
      <c r="C25" s="33" t="s">
        <v>31</v>
      </c>
      <c r="D25" s="20">
        <f t="shared" si="4"/>
        <v>1260</v>
      </c>
      <c r="E25" s="18">
        <v>130</v>
      </c>
      <c r="F25" s="18">
        <v>1117</v>
      </c>
      <c r="G25" s="18">
        <v>13</v>
      </c>
      <c r="H25" s="18">
        <v>0</v>
      </c>
      <c r="I25" s="18">
        <v>72</v>
      </c>
      <c r="J25" s="20">
        <f t="shared" si="3"/>
        <v>1701</v>
      </c>
      <c r="K25" s="18">
        <v>3</v>
      </c>
      <c r="L25" s="18">
        <v>1698</v>
      </c>
      <c r="M25" s="18">
        <v>69</v>
      </c>
      <c r="N25" s="18">
        <v>11</v>
      </c>
      <c r="O25" s="18">
        <v>30</v>
      </c>
      <c r="P25" s="35" t="s">
        <v>31</v>
      </c>
      <c r="Q25" s="35" t="s">
        <v>31</v>
      </c>
      <c r="R25" s="35" t="s">
        <v>31</v>
      </c>
      <c r="S25" s="35" t="s">
        <v>31</v>
      </c>
      <c r="T25" s="36" t="s">
        <v>31</v>
      </c>
      <c r="U25" s="27" t="s">
        <v>50</v>
      </c>
    </row>
    <row r="26" spans="1:21" ht="12" customHeight="1">
      <c r="A26" s="40">
        <v>9</v>
      </c>
      <c r="B26" s="41" t="s">
        <v>51</v>
      </c>
      <c r="C26" s="33" t="s">
        <v>31</v>
      </c>
      <c r="D26" s="20">
        <f t="shared" si="4"/>
        <v>1479</v>
      </c>
      <c r="E26" s="18">
        <v>156</v>
      </c>
      <c r="F26" s="18">
        <v>1300</v>
      </c>
      <c r="G26" s="18">
        <v>19</v>
      </c>
      <c r="H26" s="43">
        <v>4</v>
      </c>
      <c r="I26" s="18">
        <v>64</v>
      </c>
      <c r="J26" s="20">
        <f t="shared" si="3"/>
        <v>1475</v>
      </c>
      <c r="K26" s="18">
        <v>8</v>
      </c>
      <c r="L26" s="18">
        <v>1467</v>
      </c>
      <c r="M26" s="18">
        <v>77</v>
      </c>
      <c r="N26" s="18">
        <v>34</v>
      </c>
      <c r="O26" s="18">
        <v>23</v>
      </c>
      <c r="P26" s="35" t="s">
        <v>31</v>
      </c>
      <c r="Q26" s="35" t="s">
        <v>31</v>
      </c>
      <c r="R26" s="35" t="s">
        <v>31</v>
      </c>
      <c r="S26" s="35" t="s">
        <v>31</v>
      </c>
      <c r="T26" s="36" t="s">
        <v>31</v>
      </c>
      <c r="U26" s="27" t="s">
        <v>52</v>
      </c>
    </row>
    <row r="27" spans="1:21" ht="12" customHeight="1">
      <c r="A27" s="44" t="s">
        <v>53</v>
      </c>
      <c r="B27" s="41" t="s">
        <v>54</v>
      </c>
      <c r="C27" s="33" t="s">
        <v>31</v>
      </c>
      <c r="D27" s="20">
        <f t="shared" si="4"/>
        <v>1560</v>
      </c>
      <c r="E27" s="18">
        <v>107</v>
      </c>
      <c r="F27" s="18">
        <v>1427</v>
      </c>
      <c r="G27" s="18">
        <v>23</v>
      </c>
      <c r="H27" s="42">
        <v>3</v>
      </c>
      <c r="I27" s="18">
        <v>54</v>
      </c>
      <c r="J27" s="20">
        <f t="shared" si="3"/>
        <v>1599</v>
      </c>
      <c r="K27" s="18">
        <v>9</v>
      </c>
      <c r="L27" s="18">
        <v>1590</v>
      </c>
      <c r="M27" s="18">
        <v>40</v>
      </c>
      <c r="N27" s="18">
        <v>8</v>
      </c>
      <c r="O27" s="18">
        <v>39</v>
      </c>
      <c r="P27" s="35" t="s">
        <v>31</v>
      </c>
      <c r="Q27" s="35" t="s">
        <v>31</v>
      </c>
      <c r="R27" s="35" t="s">
        <v>31</v>
      </c>
      <c r="S27" s="35" t="s">
        <v>31</v>
      </c>
      <c r="T27" s="36" t="s">
        <v>31</v>
      </c>
      <c r="U27" s="27" t="s">
        <v>55</v>
      </c>
    </row>
    <row r="28" spans="1:21" ht="12" customHeight="1">
      <c r="A28" s="44" t="s">
        <v>56</v>
      </c>
      <c r="B28" s="45" t="s">
        <v>57</v>
      </c>
      <c r="C28" s="33" t="s">
        <v>31</v>
      </c>
      <c r="D28" s="20">
        <f t="shared" si="4"/>
        <v>2746</v>
      </c>
      <c r="E28" s="18">
        <v>342</v>
      </c>
      <c r="F28" s="18">
        <v>2322</v>
      </c>
      <c r="G28" s="18">
        <v>76</v>
      </c>
      <c r="H28" s="18">
        <v>6</v>
      </c>
      <c r="I28" s="18">
        <v>94</v>
      </c>
      <c r="J28" s="20">
        <f t="shared" si="3"/>
        <v>3263</v>
      </c>
      <c r="K28" s="18">
        <v>7</v>
      </c>
      <c r="L28" s="18">
        <v>3256</v>
      </c>
      <c r="M28" s="18">
        <v>122</v>
      </c>
      <c r="N28" s="18">
        <v>62</v>
      </c>
      <c r="O28" s="18">
        <v>45</v>
      </c>
      <c r="P28" s="35" t="s">
        <v>31</v>
      </c>
      <c r="Q28" s="35" t="s">
        <v>31</v>
      </c>
      <c r="R28" s="35" t="s">
        <v>31</v>
      </c>
      <c r="S28" s="35" t="s">
        <v>31</v>
      </c>
      <c r="T28" s="36" t="s">
        <v>31</v>
      </c>
      <c r="U28" s="27" t="s">
        <v>56</v>
      </c>
    </row>
    <row r="29" spans="1:21" ht="12" customHeight="1">
      <c r="A29" s="44" t="s">
        <v>58</v>
      </c>
      <c r="B29" s="45" t="s">
        <v>59</v>
      </c>
      <c r="C29" s="33" t="s">
        <v>31</v>
      </c>
      <c r="D29" s="20">
        <f t="shared" si="4"/>
        <v>666</v>
      </c>
      <c r="E29" s="18">
        <v>63</v>
      </c>
      <c r="F29" s="18">
        <v>591</v>
      </c>
      <c r="G29" s="18">
        <v>12</v>
      </c>
      <c r="H29" s="42">
        <v>0</v>
      </c>
      <c r="I29" s="18">
        <v>17</v>
      </c>
      <c r="J29" s="20">
        <f t="shared" si="3"/>
        <v>638</v>
      </c>
      <c r="K29" s="18">
        <v>5</v>
      </c>
      <c r="L29" s="18">
        <v>633</v>
      </c>
      <c r="M29" s="18">
        <v>28</v>
      </c>
      <c r="N29" s="18">
        <v>5</v>
      </c>
      <c r="O29" s="18">
        <v>14</v>
      </c>
      <c r="P29" s="35" t="s">
        <v>31</v>
      </c>
      <c r="Q29" s="35" t="s">
        <v>31</v>
      </c>
      <c r="R29" s="35" t="s">
        <v>31</v>
      </c>
      <c r="S29" s="35" t="s">
        <v>31</v>
      </c>
      <c r="T29" s="36" t="s">
        <v>31</v>
      </c>
      <c r="U29" s="27" t="s">
        <v>58</v>
      </c>
    </row>
    <row r="30" spans="1:21" ht="12" customHeight="1">
      <c r="A30" s="44" t="s">
        <v>60</v>
      </c>
      <c r="B30" s="45" t="s">
        <v>61</v>
      </c>
      <c r="C30" s="33" t="s">
        <v>31</v>
      </c>
      <c r="D30" s="20">
        <f t="shared" si="4"/>
        <v>2858</v>
      </c>
      <c r="E30" s="18">
        <v>267</v>
      </c>
      <c r="F30" s="18">
        <v>2524</v>
      </c>
      <c r="G30" s="18">
        <v>67</v>
      </c>
      <c r="H30" s="42">
        <v>0</v>
      </c>
      <c r="I30" s="18">
        <v>92</v>
      </c>
      <c r="J30" s="20">
        <f t="shared" si="3"/>
        <v>2894</v>
      </c>
      <c r="K30" s="18">
        <v>9</v>
      </c>
      <c r="L30" s="18">
        <v>2885</v>
      </c>
      <c r="M30" s="18">
        <v>105</v>
      </c>
      <c r="N30" s="18">
        <v>26</v>
      </c>
      <c r="O30" s="18">
        <v>48</v>
      </c>
      <c r="P30" s="35" t="s">
        <v>31</v>
      </c>
      <c r="Q30" s="35" t="s">
        <v>31</v>
      </c>
      <c r="R30" s="35" t="s">
        <v>31</v>
      </c>
      <c r="S30" s="35" t="s">
        <v>31</v>
      </c>
      <c r="T30" s="36" t="s">
        <v>31</v>
      </c>
      <c r="U30" s="27" t="s">
        <v>60</v>
      </c>
    </row>
    <row r="31" spans="1:21" ht="12" customHeight="1">
      <c r="A31" s="44" t="s">
        <v>62</v>
      </c>
      <c r="B31" s="45" t="s">
        <v>63</v>
      </c>
      <c r="C31" s="33" t="s">
        <v>31</v>
      </c>
      <c r="D31" s="20">
        <f t="shared" si="4"/>
        <v>2068</v>
      </c>
      <c r="E31" s="18">
        <v>194</v>
      </c>
      <c r="F31" s="18">
        <v>1843</v>
      </c>
      <c r="G31" s="18">
        <v>28</v>
      </c>
      <c r="H31" s="30">
        <v>3</v>
      </c>
      <c r="I31" s="18">
        <v>36</v>
      </c>
      <c r="J31" s="20">
        <f t="shared" si="3"/>
        <v>2422</v>
      </c>
      <c r="K31" s="18">
        <v>6</v>
      </c>
      <c r="L31" s="18">
        <v>2416</v>
      </c>
      <c r="M31" s="18">
        <v>61</v>
      </c>
      <c r="N31" s="18">
        <v>16</v>
      </c>
      <c r="O31" s="18">
        <v>47</v>
      </c>
      <c r="P31" s="35" t="s">
        <v>31</v>
      </c>
      <c r="Q31" s="35" t="s">
        <v>31</v>
      </c>
      <c r="R31" s="35" t="s">
        <v>31</v>
      </c>
      <c r="S31" s="35" t="s">
        <v>31</v>
      </c>
      <c r="T31" s="36" t="s">
        <v>31</v>
      </c>
      <c r="U31" s="27" t="s">
        <v>62</v>
      </c>
    </row>
    <row r="32" spans="1:21" ht="12" customHeight="1">
      <c r="A32" s="44" t="s">
        <v>64</v>
      </c>
      <c r="B32" s="45" t="s">
        <v>65</v>
      </c>
      <c r="C32" s="33" t="s">
        <v>31</v>
      </c>
      <c r="D32" s="20">
        <f t="shared" si="4"/>
        <v>2187</v>
      </c>
      <c r="E32" s="18">
        <v>278</v>
      </c>
      <c r="F32" s="18">
        <v>1890</v>
      </c>
      <c r="G32" s="18">
        <v>18</v>
      </c>
      <c r="H32" s="18">
        <v>1</v>
      </c>
      <c r="I32" s="18">
        <v>75</v>
      </c>
      <c r="J32" s="20">
        <f t="shared" si="3"/>
        <v>3694</v>
      </c>
      <c r="K32" s="18">
        <v>14</v>
      </c>
      <c r="L32" s="18">
        <v>3680</v>
      </c>
      <c r="M32" s="18">
        <v>98</v>
      </c>
      <c r="N32" s="18">
        <v>17</v>
      </c>
      <c r="O32" s="18">
        <v>54</v>
      </c>
      <c r="P32" s="35" t="s">
        <v>31</v>
      </c>
      <c r="Q32" s="35" t="s">
        <v>31</v>
      </c>
      <c r="R32" s="35" t="s">
        <v>31</v>
      </c>
      <c r="S32" s="35" t="s">
        <v>31</v>
      </c>
      <c r="T32" s="36" t="s">
        <v>31</v>
      </c>
      <c r="U32" s="27" t="s">
        <v>64</v>
      </c>
    </row>
    <row r="33" spans="1:21" ht="12" customHeight="1">
      <c r="A33" s="44" t="s">
        <v>66</v>
      </c>
      <c r="B33" s="45" t="s">
        <v>67</v>
      </c>
      <c r="C33" s="33" t="s">
        <v>31</v>
      </c>
      <c r="D33" s="20">
        <f t="shared" si="4"/>
        <v>853</v>
      </c>
      <c r="E33" s="18">
        <v>123</v>
      </c>
      <c r="F33" s="18">
        <v>727</v>
      </c>
      <c r="G33" s="18">
        <v>3</v>
      </c>
      <c r="H33" s="42">
        <v>0</v>
      </c>
      <c r="I33" s="18">
        <v>26</v>
      </c>
      <c r="J33" s="20">
        <f t="shared" si="3"/>
        <v>1671</v>
      </c>
      <c r="K33" s="18">
        <v>4</v>
      </c>
      <c r="L33" s="18">
        <v>1667</v>
      </c>
      <c r="M33" s="18">
        <v>55</v>
      </c>
      <c r="N33" s="18">
        <v>13</v>
      </c>
      <c r="O33" s="18">
        <v>39</v>
      </c>
      <c r="P33" s="35" t="s">
        <v>31</v>
      </c>
      <c r="Q33" s="35" t="s">
        <v>31</v>
      </c>
      <c r="R33" s="35" t="s">
        <v>31</v>
      </c>
      <c r="S33" s="35" t="s">
        <v>31</v>
      </c>
      <c r="T33" s="36" t="s">
        <v>31</v>
      </c>
      <c r="U33" s="27" t="s">
        <v>66</v>
      </c>
    </row>
    <row r="34" spans="1:21" ht="12" customHeight="1">
      <c r="A34" s="44" t="s">
        <v>68</v>
      </c>
      <c r="B34" s="45" t="s">
        <v>69</v>
      </c>
      <c r="C34" s="33" t="s">
        <v>31</v>
      </c>
      <c r="D34" s="20">
        <f t="shared" si="4"/>
        <v>1774</v>
      </c>
      <c r="E34" s="18">
        <v>214</v>
      </c>
      <c r="F34" s="18">
        <v>1535</v>
      </c>
      <c r="G34" s="18">
        <v>25</v>
      </c>
      <c r="H34" s="42">
        <v>0</v>
      </c>
      <c r="I34" s="18">
        <v>59</v>
      </c>
      <c r="J34" s="20">
        <f t="shared" si="3"/>
        <v>2450</v>
      </c>
      <c r="K34" s="18">
        <v>9</v>
      </c>
      <c r="L34" s="18">
        <v>2441</v>
      </c>
      <c r="M34" s="18">
        <v>70</v>
      </c>
      <c r="N34" s="18">
        <v>2</v>
      </c>
      <c r="O34" s="18">
        <v>70</v>
      </c>
      <c r="P34" s="35" t="s">
        <v>31</v>
      </c>
      <c r="Q34" s="35" t="s">
        <v>31</v>
      </c>
      <c r="R34" s="35" t="s">
        <v>31</v>
      </c>
      <c r="S34" s="35" t="s">
        <v>31</v>
      </c>
      <c r="T34" s="36" t="s">
        <v>31</v>
      </c>
      <c r="U34" s="27" t="s">
        <v>68</v>
      </c>
    </row>
    <row r="35" spans="1:21" ht="12" customHeight="1">
      <c r="A35" s="44" t="s">
        <v>70</v>
      </c>
      <c r="B35" s="45" t="s">
        <v>71</v>
      </c>
      <c r="C35" s="33" t="s">
        <v>31</v>
      </c>
      <c r="D35" s="20">
        <f t="shared" si="4"/>
        <v>3334</v>
      </c>
      <c r="E35" s="18">
        <v>440</v>
      </c>
      <c r="F35" s="18">
        <v>2858</v>
      </c>
      <c r="G35" s="18">
        <v>31</v>
      </c>
      <c r="H35" s="18">
        <v>5</v>
      </c>
      <c r="I35" s="18">
        <v>88</v>
      </c>
      <c r="J35" s="20">
        <f t="shared" si="3"/>
        <v>5866</v>
      </c>
      <c r="K35" s="18">
        <v>13</v>
      </c>
      <c r="L35" s="18">
        <v>5853</v>
      </c>
      <c r="M35" s="18">
        <v>138</v>
      </c>
      <c r="N35" s="18">
        <v>53</v>
      </c>
      <c r="O35" s="18">
        <v>118</v>
      </c>
      <c r="P35" s="35" t="s">
        <v>31</v>
      </c>
      <c r="Q35" s="35" t="s">
        <v>31</v>
      </c>
      <c r="R35" s="35" t="s">
        <v>31</v>
      </c>
      <c r="S35" s="35" t="s">
        <v>31</v>
      </c>
      <c r="T35" s="36" t="s">
        <v>31</v>
      </c>
      <c r="U35" s="27" t="s">
        <v>70</v>
      </c>
    </row>
    <row r="36" spans="1:21" ht="12" customHeight="1">
      <c r="A36" s="44" t="s">
        <v>72</v>
      </c>
      <c r="B36" s="45" t="s">
        <v>73</v>
      </c>
      <c r="C36" s="33" t="s">
        <v>31</v>
      </c>
      <c r="D36" s="20">
        <f t="shared" si="4"/>
        <v>799</v>
      </c>
      <c r="E36" s="18">
        <v>60</v>
      </c>
      <c r="F36" s="18">
        <v>737</v>
      </c>
      <c r="G36" s="18">
        <v>1</v>
      </c>
      <c r="H36" s="42">
        <v>1</v>
      </c>
      <c r="I36" s="18">
        <v>4</v>
      </c>
      <c r="J36" s="20">
        <f t="shared" si="3"/>
        <v>1125</v>
      </c>
      <c r="K36" s="18">
        <v>3</v>
      </c>
      <c r="L36" s="18">
        <v>1122</v>
      </c>
      <c r="M36" s="18">
        <v>15</v>
      </c>
      <c r="N36" s="18">
        <v>6</v>
      </c>
      <c r="O36" s="18">
        <v>18</v>
      </c>
      <c r="P36" s="35" t="s">
        <v>31</v>
      </c>
      <c r="Q36" s="35" t="s">
        <v>31</v>
      </c>
      <c r="R36" s="35" t="s">
        <v>31</v>
      </c>
      <c r="S36" s="35" t="s">
        <v>31</v>
      </c>
      <c r="T36" s="36" t="s">
        <v>31</v>
      </c>
      <c r="U36" s="27" t="s">
        <v>72</v>
      </c>
    </row>
    <row r="37" spans="1:21" ht="12" customHeight="1">
      <c r="A37" s="44" t="s">
        <v>74</v>
      </c>
      <c r="B37" s="45" t="s">
        <v>75</v>
      </c>
      <c r="C37" s="33" t="s">
        <v>31</v>
      </c>
      <c r="D37" s="20">
        <f t="shared" si="4"/>
        <v>2443</v>
      </c>
      <c r="E37" s="18">
        <v>298</v>
      </c>
      <c r="F37" s="18">
        <v>2127</v>
      </c>
      <c r="G37" s="18">
        <v>16</v>
      </c>
      <c r="H37" s="18">
        <v>2</v>
      </c>
      <c r="I37" s="18">
        <v>74</v>
      </c>
      <c r="J37" s="20">
        <f t="shared" si="3"/>
        <v>3055</v>
      </c>
      <c r="K37" s="18">
        <v>15</v>
      </c>
      <c r="L37" s="18">
        <v>3040</v>
      </c>
      <c r="M37" s="18">
        <v>112</v>
      </c>
      <c r="N37" s="18">
        <v>21</v>
      </c>
      <c r="O37" s="18">
        <v>47</v>
      </c>
      <c r="P37" s="35" t="s">
        <v>31</v>
      </c>
      <c r="Q37" s="35" t="s">
        <v>31</v>
      </c>
      <c r="R37" s="35" t="s">
        <v>31</v>
      </c>
      <c r="S37" s="35" t="s">
        <v>31</v>
      </c>
      <c r="T37" s="36" t="s">
        <v>31</v>
      </c>
      <c r="U37" s="27" t="s">
        <v>74</v>
      </c>
    </row>
    <row r="38" spans="1:21" ht="12" customHeight="1">
      <c r="A38" s="44" t="s">
        <v>76</v>
      </c>
      <c r="B38" s="45" t="s">
        <v>77</v>
      </c>
      <c r="C38" s="33" t="s">
        <v>31</v>
      </c>
      <c r="D38" s="20">
        <f t="shared" si="4"/>
        <v>1319</v>
      </c>
      <c r="E38" s="18">
        <v>119</v>
      </c>
      <c r="F38" s="18">
        <v>1195</v>
      </c>
      <c r="G38" s="18">
        <v>4</v>
      </c>
      <c r="H38" s="30">
        <v>1</v>
      </c>
      <c r="I38" s="18">
        <v>27</v>
      </c>
      <c r="J38" s="20">
        <f t="shared" si="3"/>
        <v>1568</v>
      </c>
      <c r="K38" s="18">
        <v>5</v>
      </c>
      <c r="L38" s="18">
        <v>1563</v>
      </c>
      <c r="M38" s="18">
        <v>35</v>
      </c>
      <c r="N38" s="18">
        <v>3</v>
      </c>
      <c r="O38" s="18">
        <v>11</v>
      </c>
      <c r="P38" s="35" t="s">
        <v>31</v>
      </c>
      <c r="Q38" s="35" t="s">
        <v>31</v>
      </c>
      <c r="R38" s="35" t="s">
        <v>31</v>
      </c>
      <c r="S38" s="35" t="s">
        <v>31</v>
      </c>
      <c r="T38" s="36" t="s">
        <v>31</v>
      </c>
      <c r="U38" s="27" t="s">
        <v>76</v>
      </c>
    </row>
    <row r="39" spans="1:21" ht="12" customHeight="1">
      <c r="A39" s="44" t="s">
        <v>78</v>
      </c>
      <c r="B39" s="45" t="s">
        <v>79</v>
      </c>
      <c r="C39" s="33" t="s">
        <v>31</v>
      </c>
      <c r="D39" s="20">
        <f t="shared" si="4"/>
        <v>1038</v>
      </c>
      <c r="E39" s="18">
        <v>142</v>
      </c>
      <c r="F39" s="18">
        <v>879</v>
      </c>
      <c r="G39" s="18">
        <v>17</v>
      </c>
      <c r="H39" s="42">
        <v>0</v>
      </c>
      <c r="I39" s="18">
        <v>24</v>
      </c>
      <c r="J39" s="20">
        <f t="shared" si="3"/>
        <v>1596</v>
      </c>
      <c r="K39" s="18">
        <v>3</v>
      </c>
      <c r="L39" s="18">
        <v>1593</v>
      </c>
      <c r="M39" s="18">
        <v>23</v>
      </c>
      <c r="N39" s="18">
        <v>9</v>
      </c>
      <c r="O39" s="18">
        <v>31</v>
      </c>
      <c r="P39" s="35" t="s">
        <v>31</v>
      </c>
      <c r="Q39" s="35" t="s">
        <v>31</v>
      </c>
      <c r="R39" s="35" t="s">
        <v>31</v>
      </c>
      <c r="S39" s="35" t="s">
        <v>31</v>
      </c>
      <c r="T39" s="36" t="s">
        <v>31</v>
      </c>
      <c r="U39" s="27" t="s">
        <v>78</v>
      </c>
    </row>
    <row r="40" spans="1:21" ht="12" customHeight="1">
      <c r="A40" s="46" t="s">
        <v>80</v>
      </c>
      <c r="B40" s="45" t="s">
        <v>81</v>
      </c>
      <c r="C40" s="33" t="s">
        <v>31</v>
      </c>
      <c r="D40" s="20">
        <f t="shared" si="4"/>
        <v>983</v>
      </c>
      <c r="E40" s="18">
        <v>75</v>
      </c>
      <c r="F40" s="18">
        <v>888</v>
      </c>
      <c r="G40" s="18">
        <v>20</v>
      </c>
      <c r="H40" s="42">
        <v>0</v>
      </c>
      <c r="I40" s="18">
        <v>43</v>
      </c>
      <c r="J40" s="20">
        <f t="shared" si="3"/>
        <v>1213</v>
      </c>
      <c r="K40" s="18">
        <v>1</v>
      </c>
      <c r="L40" s="18">
        <v>1212</v>
      </c>
      <c r="M40" s="18">
        <v>20</v>
      </c>
      <c r="N40" s="18">
        <v>23</v>
      </c>
      <c r="O40" s="18">
        <v>34</v>
      </c>
      <c r="P40" s="35" t="s">
        <v>31</v>
      </c>
      <c r="Q40" s="35" t="s">
        <v>31</v>
      </c>
      <c r="R40" s="35" t="s">
        <v>31</v>
      </c>
      <c r="S40" s="35" t="s">
        <v>31</v>
      </c>
      <c r="T40" s="36" t="s">
        <v>31</v>
      </c>
      <c r="U40" s="27" t="s">
        <v>80</v>
      </c>
    </row>
    <row r="41" spans="1:21" ht="12" customHeight="1">
      <c r="A41" s="61"/>
      <c r="B41" s="62"/>
      <c r="C41" s="33"/>
      <c r="D41" s="20"/>
      <c r="E41" s="43"/>
      <c r="F41" s="43"/>
      <c r="G41" s="43"/>
      <c r="H41" s="42"/>
      <c r="I41" s="43"/>
      <c r="J41" s="20"/>
      <c r="K41" s="42"/>
      <c r="L41" s="47"/>
      <c r="M41" s="43"/>
      <c r="N41" s="43"/>
      <c r="O41" s="48"/>
      <c r="P41" s="49"/>
      <c r="Q41" s="50"/>
      <c r="R41" s="50"/>
      <c r="S41" s="50"/>
      <c r="T41" s="51"/>
      <c r="U41" s="52"/>
    </row>
    <row r="42" spans="2:19" ht="12" customHeight="1">
      <c r="B42" s="53" t="s">
        <v>82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Q42" s="53"/>
      <c r="R42" s="53"/>
      <c r="S42" s="53"/>
    </row>
    <row r="43" spans="2:20" ht="12" customHeight="1">
      <c r="B43" s="2" t="s">
        <v>83</v>
      </c>
      <c r="D43" s="54"/>
      <c r="E43" s="55"/>
      <c r="F43" s="55"/>
      <c r="G43" s="55"/>
      <c r="H43" s="55"/>
      <c r="I43" s="55"/>
      <c r="L43" s="55"/>
      <c r="M43" s="55"/>
      <c r="N43" s="55"/>
      <c r="T43" s="55"/>
    </row>
    <row r="44" spans="2:20" ht="12" customHeight="1">
      <c r="B44" s="55" t="s">
        <v>84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</row>
  </sheetData>
  <sheetProtection/>
  <mergeCells count="23">
    <mergeCell ref="U3:U6"/>
    <mergeCell ref="C4:C6"/>
    <mergeCell ref="D4:H4"/>
    <mergeCell ref="I4:I6"/>
    <mergeCell ref="J4:L4"/>
    <mergeCell ref="M4:M6"/>
    <mergeCell ref="N4:N6"/>
    <mergeCell ref="H5:H6"/>
    <mergeCell ref="J5:J6"/>
    <mergeCell ref="K5:K6"/>
    <mergeCell ref="L5:L6"/>
    <mergeCell ref="B3:B6"/>
    <mergeCell ref="A1:U1"/>
    <mergeCell ref="P5:P6"/>
    <mergeCell ref="Q5:R5"/>
    <mergeCell ref="S5:T5"/>
    <mergeCell ref="A41:B41"/>
    <mergeCell ref="O4:O6"/>
    <mergeCell ref="P4:T4"/>
    <mergeCell ref="D5:D6"/>
    <mergeCell ref="E5:E6"/>
    <mergeCell ref="F5:F6"/>
    <mergeCell ref="G5:G6"/>
  </mergeCells>
  <printOptions horizontalCentered="1"/>
  <pageMargins left="0" right="0" top="0.3937007874015748" bottom="0.3937007874015748" header="0.5118110236220472" footer="0.5118110236220472"/>
  <pageSetup fitToWidth="2" horizontalDpi="400" verticalDpi="400" orientation="portrait" paperSize="9" scale="95" r:id="rId1"/>
  <colBreaks count="1" manualBreakCount="1">
    <brk id="10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2009-05-11T04:41:12Z</dcterms:created>
  <dcterms:modified xsi:type="dcterms:W3CDTF">2009-05-11T06:55:44Z</dcterms:modified>
  <cp:category/>
  <cp:version/>
  <cp:contentType/>
  <cp:contentStatus/>
</cp:coreProperties>
</file>